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580" yWindow="5370" windowWidth="20730" windowHeight="11265"/>
  </bookViews>
  <sheets>
    <sheet name="รวม1" sheetId="10" r:id="rId1"/>
    <sheet name="Sheet1" sheetId="11" r:id="rId2"/>
  </sheet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16" i="10" l="1"/>
  <c r="O16" i="10"/>
  <c r="P9" i="10"/>
  <c r="P10" i="10"/>
  <c r="P11" i="10"/>
  <c r="P12" i="10"/>
  <c r="P8" i="10"/>
  <c r="P16" i="10" s="1"/>
  <c r="C16" i="10"/>
  <c r="B16" i="10"/>
  <c r="D9" i="10" l="1"/>
  <c r="D10" i="10"/>
  <c r="D11" i="10"/>
  <c r="D12" i="10"/>
  <c r="D13" i="10"/>
  <c r="D14" i="10"/>
  <c r="D15" i="10"/>
  <c r="D16" i="10"/>
  <c r="D8" i="10"/>
  <c r="L16" i="10"/>
  <c r="K16" i="10"/>
  <c r="I16" i="10"/>
  <c r="H16" i="10"/>
  <c r="F16" i="10"/>
  <c r="E16" i="10"/>
  <c r="M12" i="10"/>
  <c r="J12" i="10"/>
  <c r="G12" i="10"/>
  <c r="M11" i="10"/>
  <c r="J11" i="10"/>
  <c r="G11" i="10"/>
  <c r="M10" i="10"/>
  <c r="J10" i="10"/>
  <c r="G10" i="10"/>
  <c r="M9" i="10"/>
  <c r="J9" i="10"/>
  <c r="G9" i="10"/>
  <c r="M8" i="10"/>
  <c r="J8" i="10"/>
  <c r="G8" i="10"/>
  <c r="R140" i="10"/>
  <c r="R141" i="10"/>
  <c r="R142" i="10"/>
  <c r="R143" i="10"/>
  <c r="R144" i="10"/>
  <c r="R145" i="10"/>
  <c r="R146" i="10"/>
  <c r="R147" i="10"/>
  <c r="R148" i="10"/>
  <c r="R149" i="10"/>
  <c r="R150" i="10"/>
  <c r="R151" i="10"/>
  <c r="R139" i="10"/>
  <c r="N140" i="10"/>
  <c r="N141" i="10"/>
  <c r="N142" i="10"/>
  <c r="N143" i="10"/>
  <c r="N144" i="10"/>
  <c r="N145" i="10"/>
  <c r="N146" i="10"/>
  <c r="N147" i="10"/>
  <c r="N148" i="10"/>
  <c r="N149" i="10"/>
  <c r="N150" i="10"/>
  <c r="N151" i="10"/>
  <c r="N152" i="10"/>
  <c r="N153" i="10"/>
  <c r="N154" i="10"/>
  <c r="N139" i="10"/>
  <c r="J140" i="10"/>
  <c r="J141" i="10"/>
  <c r="J142" i="10"/>
  <c r="J143" i="10"/>
  <c r="J144" i="10"/>
  <c r="J145" i="10"/>
  <c r="J146" i="10"/>
  <c r="J147" i="10"/>
  <c r="J148" i="10"/>
  <c r="J149" i="10"/>
  <c r="J150" i="10"/>
  <c r="J139" i="10"/>
  <c r="G140" i="10"/>
  <c r="G141" i="10"/>
  <c r="G142" i="10"/>
  <c r="G143" i="10"/>
  <c r="G144" i="10"/>
  <c r="G145" i="10"/>
  <c r="G146" i="10"/>
  <c r="G147" i="10"/>
  <c r="G148" i="10"/>
  <c r="G149" i="10"/>
  <c r="G150" i="10"/>
  <c r="G151" i="10"/>
  <c r="G139" i="10"/>
  <c r="J113" i="10"/>
  <c r="J115" i="10"/>
  <c r="J116" i="10"/>
  <c r="J117" i="10"/>
  <c r="J118" i="10"/>
  <c r="J119" i="10"/>
  <c r="J120" i="10"/>
  <c r="J121" i="10"/>
  <c r="J112" i="10"/>
  <c r="G113" i="10"/>
  <c r="G114" i="10"/>
  <c r="G115" i="10"/>
  <c r="G116" i="10"/>
  <c r="G117" i="10"/>
  <c r="G118" i="10"/>
  <c r="G119" i="10"/>
  <c r="G120" i="10"/>
  <c r="G121" i="10"/>
  <c r="G112" i="10"/>
  <c r="N113" i="10"/>
  <c r="N114" i="10"/>
  <c r="N115" i="10"/>
  <c r="N116" i="10"/>
  <c r="N117" i="10"/>
  <c r="N118" i="10"/>
  <c r="N119" i="10"/>
  <c r="N120" i="10"/>
  <c r="N121" i="10"/>
  <c r="N122" i="10"/>
  <c r="N123" i="10"/>
  <c r="N112" i="10"/>
  <c r="R113" i="10"/>
  <c r="R114" i="10"/>
  <c r="R115" i="10"/>
  <c r="R116" i="10"/>
  <c r="R117" i="10"/>
  <c r="R118" i="10"/>
  <c r="R119" i="10"/>
  <c r="R120" i="10"/>
  <c r="R121" i="10"/>
  <c r="R122" i="10"/>
  <c r="R112" i="10"/>
  <c r="D140" i="10"/>
  <c r="D141" i="10"/>
  <c r="D142" i="10"/>
  <c r="D143" i="10"/>
  <c r="D144" i="10"/>
  <c r="D145" i="10"/>
  <c r="D146" i="10"/>
  <c r="D147" i="10"/>
  <c r="D148" i="10"/>
  <c r="D149" i="10"/>
  <c r="D150" i="10"/>
  <c r="D151" i="10"/>
  <c r="D139" i="10"/>
  <c r="G87" i="10"/>
  <c r="G88" i="10"/>
  <c r="G89" i="10"/>
  <c r="G90" i="10"/>
  <c r="G91" i="10"/>
  <c r="G92" i="10"/>
  <c r="G93" i="10"/>
  <c r="J87" i="10"/>
  <c r="J88" i="10"/>
  <c r="J89" i="10"/>
  <c r="J90" i="10"/>
  <c r="J91" i="10"/>
  <c r="J92" i="10"/>
  <c r="J93" i="10"/>
  <c r="M87" i="10"/>
  <c r="M88" i="10"/>
  <c r="M89" i="10"/>
  <c r="M90" i="10"/>
  <c r="M91" i="10"/>
  <c r="M92" i="10"/>
  <c r="M93" i="10"/>
  <c r="M86" i="10"/>
  <c r="J86" i="10"/>
  <c r="G86" i="10"/>
  <c r="P87" i="10"/>
  <c r="P88" i="10"/>
  <c r="P89" i="10"/>
  <c r="P90" i="10"/>
  <c r="P91" i="10"/>
  <c r="P92" i="10"/>
  <c r="P93" i="10"/>
  <c r="P86" i="10"/>
  <c r="D113" i="10"/>
  <c r="D114" i="10"/>
  <c r="D115" i="10"/>
  <c r="D116" i="10"/>
  <c r="D117" i="10"/>
  <c r="D118" i="10"/>
  <c r="D119" i="10"/>
  <c r="D120" i="10"/>
  <c r="D121" i="10"/>
  <c r="D112" i="10"/>
  <c r="D87" i="10"/>
  <c r="D89" i="10"/>
  <c r="D90" i="10"/>
  <c r="D91" i="10"/>
  <c r="D92" i="10"/>
  <c r="D93" i="10"/>
  <c r="D86" i="10"/>
  <c r="D59" i="10"/>
  <c r="D60" i="10"/>
  <c r="D61" i="10"/>
  <c r="D62" i="10"/>
  <c r="D63" i="10"/>
  <c r="D64" i="10"/>
  <c r="D65" i="10"/>
  <c r="D66" i="10"/>
  <c r="D67" i="10"/>
  <c r="D68" i="10"/>
  <c r="D58" i="10"/>
  <c r="D32" i="10"/>
  <c r="D33" i="10"/>
  <c r="D34" i="10"/>
  <c r="D35" i="10"/>
  <c r="D31" i="10"/>
  <c r="P59" i="10"/>
  <c r="P60" i="10"/>
  <c r="P61" i="10"/>
  <c r="P62" i="10"/>
  <c r="P63" i="10"/>
  <c r="P64" i="10"/>
  <c r="P65" i="10"/>
  <c r="P66" i="10"/>
  <c r="P67" i="10"/>
  <c r="P68" i="10"/>
  <c r="P58" i="10"/>
  <c r="M59" i="10"/>
  <c r="M60" i="10"/>
  <c r="M61" i="10"/>
  <c r="M62" i="10"/>
  <c r="M63" i="10"/>
  <c r="M64" i="10"/>
  <c r="M65" i="10"/>
  <c r="M66" i="10"/>
  <c r="M67" i="10"/>
  <c r="M68" i="10"/>
  <c r="M58" i="10"/>
  <c r="J59" i="10"/>
  <c r="J60" i="10"/>
  <c r="J61" i="10"/>
  <c r="J62" i="10"/>
  <c r="J63" i="10"/>
  <c r="J64" i="10"/>
  <c r="J65" i="10"/>
  <c r="J66" i="10"/>
  <c r="J67" i="10"/>
  <c r="J68" i="10"/>
  <c r="J58" i="10"/>
  <c r="G59" i="10"/>
  <c r="G60" i="10"/>
  <c r="G61" i="10"/>
  <c r="G62" i="10"/>
  <c r="G63" i="10"/>
  <c r="G64" i="10"/>
  <c r="G65" i="10"/>
  <c r="G66" i="10"/>
  <c r="G67" i="10"/>
  <c r="G68" i="10"/>
  <c r="G58" i="10"/>
  <c r="M32" i="10"/>
  <c r="M33" i="10"/>
  <c r="M34" i="10"/>
  <c r="M35" i="10"/>
  <c r="M31" i="10"/>
  <c r="J32" i="10"/>
  <c r="J33" i="10"/>
  <c r="J34" i="10"/>
  <c r="J35" i="10"/>
  <c r="J31" i="10"/>
  <c r="G32" i="10"/>
  <c r="G33" i="10"/>
  <c r="G34" i="10"/>
  <c r="G35" i="10"/>
  <c r="G31" i="10"/>
  <c r="G16" i="10" l="1"/>
  <c r="M16" i="10"/>
  <c r="J16" i="10"/>
  <c r="P32" i="10"/>
  <c r="P33" i="10"/>
  <c r="P34" i="10"/>
  <c r="P35" i="10"/>
  <c r="P31" i="10"/>
</calcChain>
</file>

<file path=xl/sharedStrings.xml><?xml version="1.0" encoding="utf-8"?>
<sst xmlns="http://schemas.openxmlformats.org/spreadsheetml/2006/main" count="585" uniqueCount="170">
  <si>
    <t>ภาษาไทย</t>
  </si>
  <si>
    <t>ภาษาอังกฤษ</t>
  </si>
  <si>
    <t>คณิตศาสตร์</t>
  </si>
  <si>
    <t>วิทยาศาสตร์</t>
  </si>
  <si>
    <t>เฉลี่ยทุกกลุ่มสาระฯ</t>
  </si>
  <si>
    <t>ปีการศึกษา 2557</t>
  </si>
  <si>
    <t>ปีการศึกษา 2558</t>
  </si>
  <si>
    <t>ปีการศึกษา 2559</t>
  </si>
  <si>
    <t>ปีการศึกษา 2560</t>
  </si>
  <si>
    <t>ปีการศึกษา 2561</t>
  </si>
  <si>
    <t>สังคมศึกษา</t>
  </si>
  <si>
    <t>กลุ่มคุณภาพ</t>
  </si>
  <si>
    <t>ผลต่าง</t>
  </si>
  <si>
    <t>คะแนนเฉลี่ยระดับโรงเรียนสูงกว่าระดับประเทศ ร้อยละ 3 ขึ้นไป</t>
  </si>
  <si>
    <t>คะแนนเฉลี่ยระดับโรงเรียนเท่ากับหรือสูงกว่าระดับประเทศ แต่ไม่ถึงร้อยละ 3</t>
  </si>
  <si>
    <t>คะแนนเฉลี่ยระดับโรงเรียนต่ำกว่าระดับประเทศแต่ไม่ถึง ร้อยละ 3</t>
  </si>
  <si>
    <t xml:space="preserve">คะแนนเฉลี่ยระดับโรงเรียนต่ำกว่าระดับประเทศ ร้อยละ 3 ขึ้นไป </t>
  </si>
  <si>
    <t>แบบวิเคราะห์ผลการทดสอบ O-NET ตามกลุ่มสาระการเรียนรู้</t>
  </si>
  <si>
    <t>โรงเรียนศรีสะเกษวิทยาลัย สหวิทยาเขต รัตนวงษา</t>
  </si>
  <si>
    <t>คือ</t>
  </si>
  <si>
    <t>กลุ่มสาระการเรียนรู้ภาษาไทย</t>
  </si>
  <si>
    <t>มาตรฐาน</t>
  </si>
  <si>
    <t>ท 1.1</t>
  </si>
  <si>
    <t>ท 2.1</t>
  </si>
  <si>
    <t>ท 3.1</t>
  </si>
  <si>
    <t>ท 4.1</t>
  </si>
  <si>
    <t>ท 5.1</t>
  </si>
  <si>
    <t>ประเทศ</t>
  </si>
  <si>
    <t>กลุ่มสาระการเรียนรู้สังคมศึกษา ศาสนา และวัฒนธรรม</t>
  </si>
  <si>
    <t>กลุ่มสาระการเรียนรู้ภาษาต่างประเทศ</t>
  </si>
  <si>
    <t>ต 1.1</t>
  </si>
  <si>
    <t>ต 2.1</t>
  </si>
  <si>
    <t>ต 1.2</t>
  </si>
  <si>
    <t>ต 1.3</t>
  </si>
  <si>
    <t>ต 2.2</t>
  </si>
  <si>
    <t>ส 1.1</t>
  </si>
  <si>
    <t>ส 1.2</t>
  </si>
  <si>
    <t xml:space="preserve"> ส 2.1</t>
  </si>
  <si>
    <t>ส 2.2</t>
  </si>
  <si>
    <t>ส 3.1</t>
  </si>
  <si>
    <t>ส 3.2</t>
  </si>
  <si>
    <t>ส 4.1</t>
  </si>
  <si>
    <t>ส 4.2</t>
  </si>
  <si>
    <t>ส 4.3</t>
  </si>
  <si>
    <t>ส 5.1</t>
  </si>
  <si>
    <t>ส 5.2</t>
  </si>
  <si>
    <t>-</t>
  </si>
  <si>
    <t>ค 1.1</t>
  </si>
  <si>
    <t>ค 1.2</t>
  </si>
  <si>
    <t>ค 1.4</t>
  </si>
  <si>
    <t>ค 2.1</t>
  </si>
  <si>
    <t>ค 2.2</t>
  </si>
  <si>
    <t>ค 3.1</t>
  </si>
  <si>
    <t>ค 3.2</t>
  </si>
  <si>
    <t>ค 4.1</t>
  </si>
  <si>
    <t>ค 4.2</t>
  </si>
  <si>
    <t>ค 5.1</t>
  </si>
  <si>
    <t>ค 5.2</t>
  </si>
  <si>
    <t xml:space="preserve"> ค 6.1</t>
  </si>
  <si>
    <t>ค 1.3</t>
  </si>
  <si>
    <t>บูรณาการ</t>
  </si>
  <si>
    <t>กลุ่มสาระการเรียนรู้วิทยาศาสตร์</t>
  </si>
  <si>
    <t>ว 1.1</t>
  </si>
  <si>
    <t>ว 1.2</t>
  </si>
  <si>
    <t>ว 2.1</t>
  </si>
  <si>
    <t>ว 2.2</t>
  </si>
  <si>
    <t>ว 3.1</t>
  </si>
  <si>
    <t>ว 3.2</t>
  </si>
  <si>
    <t>ว 4.1</t>
  </si>
  <si>
    <t>ว 4.2</t>
  </si>
  <si>
    <t>ว 5.1</t>
  </si>
  <si>
    <t>ว 6.1</t>
  </si>
  <si>
    <t>ว 7.1</t>
  </si>
  <si>
    <t>ว 7.2</t>
  </si>
  <si>
    <t>ว 8.1</t>
  </si>
  <si>
    <t>กลุ่มสาระการเรียนรู้คณิตศาสตร์</t>
  </si>
  <si>
    <t>โรงเรียน</t>
  </si>
  <si>
    <t xml:space="preserve">(มี             2 ปีขึ้นไป) </t>
  </si>
  <si>
    <t xml:space="preserve">(มี             และ              เท่ากัน) </t>
  </si>
  <si>
    <t xml:space="preserve">(มีเฉพาะ            หรือ            ) </t>
  </si>
  <si>
    <t xml:space="preserve">(มี             หรือ            โดยมี             หรือ           1 ปี) </t>
  </si>
  <si>
    <t xml:space="preserve">คือ </t>
  </si>
  <si>
    <t xml:space="preserve">มาตรฐานการเรียนรู้ที่ต้องปรับปรุงเร่งด่วน </t>
  </si>
  <si>
    <t>มาตรฐานการเรียนรู้ที่ต้องปรับปรุง</t>
  </si>
  <si>
    <t xml:space="preserve">มาตรฐานการเรียนรู้ที่ควรปรับปรุง          </t>
  </si>
  <si>
    <t xml:space="preserve">มาตรฐานการเรียนรู้ที่อยู่ในเกณฑ์พอใช้     </t>
  </si>
  <si>
    <t>มาตรฐานการเรียนรู้ที่อยู่ในเกณฑ์ดี</t>
  </si>
  <si>
    <t>ทุกมาตรฐานการเรียนรู้</t>
  </si>
  <si>
    <t>กลุ่มสาระ</t>
  </si>
  <si>
    <t>การเรียนรู้</t>
  </si>
  <si>
    <t>เกณฑ์ในการจัดกลุ่มคุณภาพ</t>
  </si>
  <si>
    <t xml:space="preserve"> </t>
  </si>
  <si>
    <t>ทุกกลุ่มสาระการเรียนรู้ ระหว่างปีการศึกษา 2557 - 2561</t>
  </si>
  <si>
    <t>กราฟแสดงการเปรียบเทียบผลต่างของคะแนนเฉลี่ยระดับประเทศและคะแนนเฉลี่ยระดับโรงเรียน</t>
  </si>
  <si>
    <t>จากกราฟข้างต้น จะเห็นว่า ในปีการศึกษา 2558-2561 กลุ่มสาระการเรียนรู้ภาษาไทย มีผลต่างของคะแนนเฉลี่ยระดับประเทศและระดับโรงเรียนสูงขึ้น ทำนองเดียวกับกลุ่มสาระการเรียนรู้</t>
  </si>
  <si>
    <t>วิทยาศาสตร์ที่มีผลต่างของคะแนนเฉลี่ยระดับประเทศและระดับโรงเรียนสูงขึ้นในปีการศึกษา 2559 - 2561  ขณะที่ผลต่างของคะแนนเฉลี่ยกลุ่มสาระการเรียนรู้คณิตศาสตร์เพิ่มขึ้นร้อยละ 0.02</t>
  </si>
  <si>
    <t>ในปีการศึกษา 2560-2561 ซึ่งแตกต่างจากกลุ่มสาระการเรียนรู้ภาษาอังกฤษที่มีผลต่างของคะแนนเฉลี่ยระดับประเทศและระดับโรงเรียนลดลงตั้งแต่ปี 2559 - 2561</t>
  </si>
  <si>
    <t>ทุกมาตรฐานการเรียนรู้ กลุ่มสาระการเรียนรู้ภาษาไทย ระหว่างปีการศึกษา 2557 - 2561</t>
  </si>
  <si>
    <t>ทุกมาตรฐานการเรียนรู้ กลุ่มสาระการเรียนรู้สังคมศึกษา ศาสนา และวัฒนธรรม ระหว่างปีการศึกษา 2557 - 2559</t>
  </si>
  <si>
    <t>ทุกมาตรฐานการเรียนรู้ กลุ่มสาระการเรียนรู้ภาษาต่างประเทศ ระหว่างปีการศึกษา 2557 - 2561</t>
  </si>
  <si>
    <t>ทุกมาตรฐานการเรียนรู้ กลุ่มสาระการเรียนรู้วิทยาศาสตร์ ระหว่างปีการศึกษา 2557 - 2561</t>
  </si>
  <si>
    <t>ทุกมาตรฐานการเรียนรู้ กลุ่มสาระการเรียนรู้คณิตศาสตร์ ระหว่างปีการศึกษา 2557 - 2561</t>
  </si>
  <si>
    <t>ขณะที่มาตรฐาน ว 3.1 ว 4.1 ว 4.2 ว 5.1 และ ว 7.2 มีผลต่างของคะแนนเฉลี่ยระดับประเทศและระดับโรงเรียนลดลง</t>
  </si>
  <si>
    <t xml:space="preserve">1. ข้อมูลสารสนเทศแสดงผลการทดสอบทางการศึกษาระดับชาติขั้นพื้นฐาน (O-NET) ระดับชั้นมัธยมศึกษาปีที่ 6 </t>
  </si>
  <si>
    <t>1.1 ผลการทดสอบทางการศึกษาระดับชาติขั้นพื้นฐาน (O-NET) ชั้นมัธยมศึกษาปีที่ 6 เปรียบเทียบระดับสถานศึกษาและระดับประเทศ จำแนกตามกลุ่มสาระการเรียนรู้</t>
  </si>
  <si>
    <t>1.2 ผลการทดสอบทางการศึกษาระดับชาติขั้นพื้นฐาน (O-NET) ชั้นมัธยมศึกษาปีที่ 6 เปรียบเทียบระดับสถานศึกษาและระดับประเทศ จำแนกตามมาตรฐานการเรียนรู้</t>
  </si>
  <si>
    <t>ต 3.1</t>
  </si>
  <si>
    <t>ต 4.1</t>
  </si>
  <si>
    <t>ต 4.2</t>
  </si>
  <si>
    <t>33.91</t>
  </si>
  <si>
    <t>43.95</t>
  </si>
  <si>
    <t>18.74</t>
  </si>
  <si>
    <t>61.40</t>
  </si>
  <si>
    <t>35.57</t>
  </si>
  <si>
    <t>28.49</t>
  </si>
  <si>
    <t>23.02</t>
  </si>
  <si>
    <t>41.03</t>
  </si>
  <si>
    <t>25.46</t>
  </si>
  <si>
    <t>38.42</t>
  </si>
  <si>
    <t>21.41</t>
  </si>
  <si>
    <t>28.59</t>
  </si>
  <si>
    <t>28.18</t>
  </si>
  <si>
    <t>1.3 ผลการทดสอบทางการศึกษาระดับชาติขั้นพื้นฐาน (O-NET) ชั้นมัธยมศึกษาปีที่ 6 เปรียบเทียบระดับสถานศึกษาและระดับประเทศ จำแนกตามมาตรฐานการเรียนรู้</t>
  </si>
  <si>
    <t>1.4 ผลการทดสอบทางการศึกษาระดับชาติขั้นพื้นฐาน (O-NET) ชั้นมัธยมศึกษาปีที่ 6 เปรียบเทียบระดับสถานศึกษาและระดับประเทศ จำแนกตามมาตรฐานการเรียนรู้</t>
  </si>
  <si>
    <t>66.36</t>
  </si>
  <si>
    <t>57.38</t>
  </si>
  <si>
    <t>79.76</t>
  </si>
  <si>
    <t>40.10</t>
  </si>
  <si>
    <t>42.39</t>
  </si>
  <si>
    <t>43.31</t>
  </si>
  <si>
    <t>33.04</t>
  </si>
  <si>
    <t>31.34</t>
  </si>
  <si>
    <t>47.23</t>
  </si>
  <si>
    <t>29.32</t>
  </si>
  <si>
    <t>31.72</t>
  </si>
  <si>
    <t>56.67</t>
  </si>
  <si>
    <t>22.10</t>
  </si>
  <si>
    <t>สุขศึกษา</t>
  </si>
  <si>
    <t>ศิลปะ</t>
  </si>
  <si>
    <t>การงานอาชีพ</t>
  </si>
  <si>
    <t>ค 1.1, 1.2</t>
  </si>
  <si>
    <t>ค 1.1,1.2,1.4</t>
  </si>
  <si>
    <t>ค 1.1,1.4,4.2</t>
  </si>
  <si>
    <t>ค 1.4,4.2</t>
  </si>
  <si>
    <t>ค 4.1,4.2</t>
  </si>
  <si>
    <t>ว 1.2,2.1</t>
  </si>
  <si>
    <t>ว 4.1,4.2</t>
  </si>
  <si>
    <t>ว 4.2,5.1</t>
  </si>
  <si>
    <t>ว 4.1,5.1</t>
  </si>
  <si>
    <t>มาตรฐาน ส 4.2 และ ส 4.3</t>
  </si>
  <si>
    <t>ทุกมาตรฐานการเรียนรู้ ยกเว้น มาตรฐาน ส 4.2 และ ส 4.3</t>
  </si>
  <si>
    <t>มาตรฐาน ต 1.3 ต 3.1 และ ต 4.2</t>
  </si>
  <si>
    <t>ทุกมาตรฐานการเรียนรู้ ยกเว้น มาตรฐาน ต 1.3 ต 3.1 และ ต 4.2</t>
  </si>
  <si>
    <t>มาตรฐาน ค1.1 ค1.2 ค1.4 ค2.2 ค4.2 ค5.1 และ ค5.2</t>
  </si>
  <si>
    <t>มาตรฐาน ค 4.1</t>
  </si>
  <si>
    <t>มาตรฐาน ว2.1 ว4.1 และ ว5.1</t>
  </si>
  <si>
    <t>มาตรฐาน ว3.2 และ ว7.1</t>
  </si>
  <si>
    <t>มาตรฐาน ว1.2 ว3.1 ว4.2 และ ว 7.2</t>
  </si>
  <si>
    <t>มาตรฐาน ว1.1</t>
  </si>
  <si>
    <t>จากแผนภูมิข้างต้น จะเห็นว่า ในปีการศึกษา 2561 มาตรฐาน ว 1.1 ว 1.2 ว 2.1 ว 2.2 ว 6.1  มีผลต่างของคะแนนเฉลี่ยระดับประเทศและระดับโรงเรียนสูงขึ้นและสูงกว่าปีการศึกษา 2557 - 2560</t>
  </si>
  <si>
    <t>1.5 ผลการทดสอบทางการศึกษาระดับชาติขั้นพื้นฐาน (O-NET) ชั้นมัธยมศึกษาปีที่ 6 เปรียบเทียบระดับสถานศึกษาและระดับประเทศ จำแนกตามมาตรฐานการเรียนรู้</t>
  </si>
  <si>
    <t>1.6 ผลการทดสอบทางการศึกษาระดับชาติขั้นพื้นฐาน (O-NET) ชั้นมัธยมศึกษาปีที่ 6 เปรียบเทียบระดับสถานศึกษาและระดับประเทศ จำแนกตามมาตรฐานการเรียนรู้</t>
  </si>
  <si>
    <t>จากแผนภูมิข้างต้น จะเห็นว่า มาตรฐานการเรียนรู้ ท 2.1 ท 3.2 และ ท 5.1 มีผลต่างของคะแนนเฉลี่ยระดับประเทศและระดับโรงเรียนสูงขึ้นอย่างเห็นได้ชัดในปี 2561  ขณะที่ผลต่างของคะแนนเฉลี่ย</t>
  </si>
  <si>
    <t>มาตรฐานการเรียนรู้ ท 1.1  ระหว่างปี 2560-2561 มีค่าเท่ากับ 0.06 ซึ่งส่วนทางกับมาตรฐานการเรียนรู้ ท 4.1 ที่ผลต่างของคะแนนเฉลี่ยลดลงในปีการศึกษา 2561</t>
  </si>
  <si>
    <t>ขณะที่มาตรฐานการเรียนรู้ ส 2.1 ส 4.1  ส และ 4.2 มีผลต่างของคะแนนเฉลี่ยระดับประเทศและระดับโรงเรียนต่ำลง</t>
  </si>
  <si>
    <t xml:space="preserve">จากแผนภูมิข้างต้น จะเห็นว่า ในปีการศึกษา 2559 มาตรฐานการเรียนรู้ ส 1.1 ส 1.2 ส 2.2 ส 3.1 ส 3.2 ส 4.3 ส 5.1 ส และ 5.2 มีผลต่างของคะแนนเฉลี่ยระดับประเทศและระดับโรงเรียนสูงขึ้น </t>
  </si>
  <si>
    <t>มีผลต่างของคะแนนเฉลี่ยระดับประเทศและระดับโรงเรียนลดลง</t>
  </si>
  <si>
    <t xml:space="preserve">จากแผนภูมิ จะเห็นว่า ในปีการศึกษา 2561 มาตรฐานการเรียนรู้ ต 1.2 และ ต 2.1 ผลต่างของคะแนนเฉลี่ยระดับประเทศและระดับโรงเรียนสูงขึ้น ขณะที่มาตรฐานการเรียนรู้ ต 1.1 ต 1.3 และ ต 2.2 </t>
  </si>
  <si>
    <t>ค 4.2 และ ค 5.1 มีผลต่างของคะแนนเฉลี่ยระดับประเทศและระดับโรงเรียนลดลง</t>
  </si>
  <si>
    <t xml:space="preserve">จากแผนภูมิข้างต้น จะเห็นว่า ในปีการศึกษา 2561 มาตรฐาน ค 1.1 ค 1.4 ค 3.1 ค 3.2 และ ค 5.2 มีผลต่างของคะแนนเฉลี่ยระดับประเทศและระดับโรงเรียนสูงขึ้น ขณะที่มาตรฐาน ค 1.2 ค 2.2 ค 4.1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</si>
</sst>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Tahoma"/>
      <family val="2"/>
      <charset val="222"/>
      <scheme val="minor"/>
    </font>
    <font>
      <sz val="15"/>
      <color rgb="FF000000"/>
      <name val="TH SarabunPSK"/>
      <family val="2"/>
    </font>
    <font>
      <sz val="11"/>
      <color theme="1"/>
      <name val="TH SarabunPSK"/>
      <family val="2"/>
    </font>
    <font>
      <sz val="14"/>
      <color theme="1"/>
      <name val="TH SarabunPSK"/>
      <family val="2"/>
    </font>
    <font>
      <sz val="14"/>
      <color rgb="FF000000"/>
      <name val="TH SarabunPSK"/>
      <family val="2"/>
    </font>
    <font>
      <sz val="15"/>
      <color theme="1"/>
      <name val="TH SarabunPSK"/>
      <family val="2"/>
    </font>
    <font>
      <b/>
      <sz val="14"/>
      <color theme="1"/>
      <name val="TH SarabunPSK"/>
      <family val="2"/>
    </font>
    <font>
      <b/>
      <sz val="15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0"/>
      <name val="TH SarabunPSK"/>
      <family val="2"/>
    </font>
    <font>
      <sz val="15"/>
      <color theme="0"/>
      <name val="TH SarabunPSK"/>
      <family val="2"/>
    </font>
    <font>
      <sz val="11"/>
      <name val="Calibri"/>
      <family val="2"/>
    </font>
    <font>
      <b/>
      <sz val="12"/>
      <color theme="1"/>
      <name val="TH SarabunPSK"/>
      <family val="2"/>
    </font>
    <font>
      <sz val="14"/>
      <name val="TH SarabunPSK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11111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158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2" fontId="3" fillId="0" borderId="1" xfId="0" applyNumberFormat="1" applyFont="1" applyBorder="1" applyAlignment="1">
      <alignment horizontal="center"/>
    </xf>
    <xf numFmtId="0" fontId="2" fillId="4" borderId="1" xfId="0" applyFont="1" applyFill="1" applyBorder="1"/>
    <xf numFmtId="0" fontId="2" fillId="2" borderId="1" xfId="0" applyFont="1" applyFill="1" applyBorder="1"/>
    <xf numFmtId="0" fontId="2" fillId="0" borderId="1" xfId="0" applyFont="1" applyBorder="1"/>
    <xf numFmtId="0" fontId="2" fillId="5" borderId="1" xfId="0" applyFont="1" applyFill="1" applyBorder="1"/>
    <xf numFmtId="0" fontId="2" fillId="0" borderId="0" xfId="0" applyFont="1" applyFill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2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/>
    <xf numFmtId="0" fontId="3" fillId="0" borderId="0" xfId="0" applyFont="1" applyBorder="1"/>
    <xf numFmtId="0" fontId="3" fillId="0" borderId="0" xfId="0" applyFont="1" applyBorder="1" applyAlignment="1"/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2" fontId="3" fillId="0" borderId="1" xfId="0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2" fontId="4" fillId="6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2" fontId="3" fillId="6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" xfId="0" applyFont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/>
    <xf numFmtId="0" fontId="3" fillId="0" borderId="0" xfId="0" quotePrefix="1" applyFont="1"/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/>
    <xf numFmtId="0" fontId="8" fillId="0" borderId="0" xfId="0" applyFont="1" applyAlignment="1"/>
    <xf numFmtId="0" fontId="8" fillId="0" borderId="0" xfId="0" applyFont="1" applyBorder="1" applyAlignment="1"/>
    <xf numFmtId="0" fontId="6" fillId="0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2" fontId="10" fillId="6" borderId="1" xfId="0" applyNumberFormat="1" applyFont="1" applyFill="1" applyBorder="1" applyAlignment="1">
      <alignment horizontal="center" vertical="center" wrapText="1"/>
    </xf>
    <xf numFmtId="2" fontId="10" fillId="4" borderId="1" xfId="0" applyNumberFormat="1" applyFont="1" applyFill="1" applyBorder="1" applyAlignment="1">
      <alignment horizontal="center" vertical="center" wrapText="1"/>
    </xf>
    <xf numFmtId="2" fontId="10" fillId="4" borderId="1" xfId="0" applyNumberFormat="1" applyFont="1" applyFill="1" applyBorder="1" applyAlignment="1">
      <alignment horizontal="center" vertical="center"/>
    </xf>
    <xf numFmtId="2" fontId="10" fillId="6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2" fontId="4" fillId="7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6" fillId="3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2" fontId="10" fillId="4" borderId="0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2" fontId="10" fillId="4" borderId="0" xfId="0" applyNumberFormat="1" applyFont="1" applyFill="1" applyBorder="1" applyAlignment="1">
      <alignment horizontal="center" vertical="center"/>
    </xf>
    <xf numFmtId="0" fontId="10" fillId="6" borderId="0" xfId="0" applyFont="1" applyFill="1" applyBorder="1" applyAlignment="1">
      <alignment horizontal="center" vertical="center" wrapText="1"/>
    </xf>
    <xf numFmtId="2" fontId="10" fillId="6" borderId="0" xfId="0" applyNumberFormat="1" applyFont="1" applyFill="1" applyBorder="1" applyAlignment="1">
      <alignment horizontal="center" vertical="center" wrapText="1"/>
    </xf>
    <xf numFmtId="2" fontId="10" fillId="6" borderId="0" xfId="0" applyNumberFormat="1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7" borderId="1" xfId="0" applyFont="1" applyFill="1" applyBorder="1" applyAlignment="1">
      <alignment horizontal="center" wrapText="1"/>
    </xf>
    <xf numFmtId="2" fontId="3" fillId="7" borderId="1" xfId="0" applyNumberFormat="1" applyFont="1" applyFill="1" applyBorder="1" applyAlignment="1">
      <alignment horizontal="center"/>
    </xf>
    <xf numFmtId="2" fontId="3" fillId="7" borderId="1" xfId="0" applyNumberFormat="1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2" fontId="3" fillId="8" borderId="1" xfId="0" applyNumberFormat="1" applyFont="1" applyFill="1" applyBorder="1" applyAlignment="1">
      <alignment horizontal="center"/>
    </xf>
    <xf numFmtId="2" fontId="4" fillId="8" borderId="1" xfId="0" applyNumberFormat="1" applyFont="1" applyFill="1" applyBorder="1" applyAlignment="1">
      <alignment horizontal="center" vertical="center" wrapText="1"/>
    </xf>
    <xf numFmtId="2" fontId="3" fillId="9" borderId="1" xfId="0" applyNumberFormat="1" applyFont="1" applyFill="1" applyBorder="1" applyAlignment="1">
      <alignment horizontal="center"/>
    </xf>
    <xf numFmtId="2" fontId="4" fillId="9" borderId="1" xfId="0" applyNumberFormat="1" applyFont="1" applyFill="1" applyBorder="1" applyAlignment="1">
      <alignment horizontal="center" vertical="center" wrapText="1"/>
    </xf>
    <xf numFmtId="0" fontId="3" fillId="0" borderId="1" xfId="0" quotePrefix="1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8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7" borderId="0" xfId="0" applyFont="1" applyFill="1"/>
    <xf numFmtId="0" fontId="4" fillId="9" borderId="1" xfId="0" applyFont="1" applyFill="1" applyBorder="1" applyAlignment="1">
      <alignment horizontal="center" vertical="center" wrapText="1"/>
    </xf>
    <xf numFmtId="2" fontId="10" fillId="7" borderId="1" xfId="0" applyNumberFormat="1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 wrapText="1"/>
    </xf>
    <xf numFmtId="0" fontId="4" fillId="7" borderId="1" xfId="0" quotePrefix="1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center" wrapText="1"/>
    </xf>
    <xf numFmtId="0" fontId="4" fillId="6" borderId="1" xfId="0" quotePrefix="1" applyFont="1" applyFill="1" applyBorder="1" applyAlignment="1">
      <alignment horizontal="center" wrapText="1"/>
    </xf>
    <xf numFmtId="0" fontId="4" fillId="8" borderId="1" xfId="0" quotePrefix="1" applyFont="1" applyFill="1" applyBorder="1" applyAlignment="1">
      <alignment horizontal="center" wrapText="1"/>
    </xf>
    <xf numFmtId="0" fontId="4" fillId="8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/>
    </xf>
    <xf numFmtId="2" fontId="3" fillId="8" borderId="1" xfId="0" applyNumberFormat="1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 wrapText="1"/>
    </xf>
    <xf numFmtId="2" fontId="3" fillId="6" borderId="1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2" fontId="10" fillId="7" borderId="1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wrapText="1"/>
    </xf>
    <xf numFmtId="0" fontId="14" fillId="7" borderId="1" xfId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/>
    </xf>
    <xf numFmtId="0" fontId="14" fillId="7" borderId="1" xfId="1" applyNumberFormat="1" applyFont="1" applyFill="1" applyBorder="1" applyAlignment="1">
      <alignment horizontal="center"/>
    </xf>
    <xf numFmtId="0" fontId="4" fillId="7" borderId="1" xfId="0" quotePrefix="1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wrapText="1"/>
    </xf>
    <xf numFmtId="0" fontId="3" fillId="7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quotePrefix="1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2" fontId="10" fillId="7" borderId="1" xfId="0" applyNumberFormat="1" applyFont="1" applyFill="1" applyBorder="1" applyAlignment="1">
      <alignment horizontal="center" vertical="center" wrapText="1"/>
    </xf>
    <xf numFmtId="0" fontId="4" fillId="9" borderId="1" xfId="0" quotePrefix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2" fontId="3" fillId="7" borderId="1" xfId="0" quotePrefix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2" fillId="7" borderId="0" xfId="0" applyFont="1" applyFill="1" applyBorder="1"/>
    <xf numFmtId="0" fontId="6" fillId="7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11" fillId="7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/>
    <xf numFmtId="0" fontId="6" fillId="0" borderId="0" xfId="0" applyFont="1" applyBorder="1" applyAlignment="1"/>
    <xf numFmtId="2" fontId="3" fillId="7" borderId="5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99FF"/>
      <color rgb="FFFF3399"/>
      <color rgb="FF00FF00"/>
      <color rgb="FFFF6600"/>
      <color rgb="FF1111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รวม1!$AN$3</c:f>
              <c:strCache>
                <c:ptCount val="1"/>
                <c:pt idx="0">
                  <c:v>2557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dLbls>
            <c:dLbl>
              <c:idx val="0"/>
              <c:layout>
                <c:manualLayout>
                  <c:x val="7.4884633551603276E-18"/>
                  <c:y val="6.747260120956653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51C-4F27-B7B9-6430A47EF32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รวม1!$AO$2:$AS$2</c:f>
              <c:strCache>
                <c:ptCount val="5"/>
                <c:pt idx="0">
                  <c:v>ภาษาไทย</c:v>
                </c:pt>
                <c:pt idx="1">
                  <c:v>สังคมศึกษา</c:v>
                </c:pt>
                <c:pt idx="2">
                  <c:v>ภาษาอังกฤษ</c:v>
                </c:pt>
                <c:pt idx="3">
                  <c:v>คณิตศาสตร์</c:v>
                </c:pt>
                <c:pt idx="4">
                  <c:v>วิทยาศาสตร์</c:v>
                </c:pt>
              </c:strCache>
            </c:strRef>
          </c:cat>
          <c:val>
            <c:numRef>
              <c:f>รวม1!$AO$3:$AS$3</c:f>
              <c:numCache>
                <c:formatCode>General</c:formatCode>
                <c:ptCount val="5"/>
                <c:pt idx="0">
                  <c:v>8.8000000000000043</c:v>
                </c:pt>
                <c:pt idx="1">
                  <c:v>4.8699999999999974</c:v>
                </c:pt>
                <c:pt idx="2">
                  <c:v>4.2699999999999996</c:v>
                </c:pt>
                <c:pt idx="3">
                  <c:v>3.6400000000000006</c:v>
                </c:pt>
                <c:pt idx="4">
                  <c:v>2.759999999999998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51C-4F27-B7B9-6430A47EF323}"/>
            </c:ext>
          </c:extLst>
        </c:ser>
        <c:ser>
          <c:idx val="1"/>
          <c:order val="1"/>
          <c:tx>
            <c:strRef>
              <c:f>รวม1!$AN$4</c:f>
              <c:strCache>
                <c:ptCount val="1"/>
                <c:pt idx="0">
                  <c:v>2558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รวม1!$AO$2:$AS$2</c:f>
              <c:strCache>
                <c:ptCount val="5"/>
                <c:pt idx="0">
                  <c:v>ภาษาไทย</c:v>
                </c:pt>
                <c:pt idx="1">
                  <c:v>สังคมศึกษา</c:v>
                </c:pt>
                <c:pt idx="2">
                  <c:v>ภาษาอังกฤษ</c:v>
                </c:pt>
                <c:pt idx="3">
                  <c:v>คณิตศาสตร์</c:v>
                </c:pt>
                <c:pt idx="4">
                  <c:v>วิทยาศาสตร์</c:v>
                </c:pt>
              </c:strCache>
            </c:strRef>
          </c:cat>
          <c:val>
            <c:numRef>
              <c:f>รวม1!$AO$4:$AS$4</c:f>
              <c:numCache>
                <c:formatCode>General</c:formatCode>
                <c:ptCount val="5"/>
                <c:pt idx="0">
                  <c:v>6.1700000000000017</c:v>
                </c:pt>
                <c:pt idx="1">
                  <c:v>3.5799999999999983</c:v>
                </c:pt>
                <c:pt idx="2">
                  <c:v>3.34</c:v>
                </c:pt>
                <c:pt idx="3">
                  <c:v>2.8200000000000003</c:v>
                </c:pt>
                <c:pt idx="4">
                  <c:v>2.259999999999998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51C-4F27-B7B9-6430A47EF323}"/>
            </c:ext>
          </c:extLst>
        </c:ser>
        <c:ser>
          <c:idx val="2"/>
          <c:order val="2"/>
          <c:tx>
            <c:strRef>
              <c:f>รวม1!$AN$5</c:f>
              <c:strCache>
                <c:ptCount val="1"/>
                <c:pt idx="0">
                  <c:v>2559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dLbls>
            <c:dLbl>
              <c:idx val="0"/>
              <c:layout>
                <c:manualLayout>
                  <c:x val="1.6337367737307375E-3"/>
                  <c:y val="6.747260120956591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51C-4F27-B7B9-6430A47EF32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รวม1!$AO$2:$AS$2</c:f>
              <c:strCache>
                <c:ptCount val="5"/>
                <c:pt idx="0">
                  <c:v>ภาษาไทย</c:v>
                </c:pt>
                <c:pt idx="1">
                  <c:v>สังคมศึกษา</c:v>
                </c:pt>
                <c:pt idx="2">
                  <c:v>ภาษาอังกฤษ</c:v>
                </c:pt>
                <c:pt idx="3">
                  <c:v>คณิตศาสตร์</c:v>
                </c:pt>
                <c:pt idx="4">
                  <c:v>วิทยาศาสตร์</c:v>
                </c:pt>
              </c:strCache>
            </c:strRef>
          </c:cat>
          <c:val>
            <c:numRef>
              <c:f>รวม1!$AO$5:$AS$5</c:f>
              <c:numCache>
                <c:formatCode>General</c:formatCode>
                <c:ptCount val="5"/>
                <c:pt idx="0">
                  <c:v>6.3100000000000023</c:v>
                </c:pt>
                <c:pt idx="1">
                  <c:v>2.6700000000000017</c:v>
                </c:pt>
                <c:pt idx="2">
                  <c:v>3.4199999999999982</c:v>
                </c:pt>
                <c:pt idx="3">
                  <c:v>1.6400000000000006</c:v>
                </c:pt>
                <c:pt idx="4">
                  <c:v>2.0399999999999956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51C-4F27-B7B9-6430A47EF323}"/>
            </c:ext>
          </c:extLst>
        </c:ser>
        <c:ser>
          <c:idx val="3"/>
          <c:order val="3"/>
          <c:tx>
            <c:strRef>
              <c:f>รวม1!$AN$6</c:f>
              <c:strCache>
                <c:ptCount val="1"/>
                <c:pt idx="0">
                  <c:v>2560</c:v>
                </c:pt>
              </c:strCache>
            </c:strRef>
          </c:tx>
          <c:spPr>
            <a:solidFill>
              <a:srgbClr val="FF3399"/>
            </a:solidFill>
          </c:spPr>
          <c:invertIfNegative val="0"/>
          <c:dLbls>
            <c:dLbl>
              <c:idx val="3"/>
              <c:layout>
                <c:manualLayout>
                  <c:x val="0"/>
                  <c:y val="1.686815030239147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51C-4F27-B7B9-6430A47EF32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รวม1!$AO$2:$AS$2</c:f>
              <c:strCache>
                <c:ptCount val="5"/>
                <c:pt idx="0">
                  <c:v>ภาษาไทย</c:v>
                </c:pt>
                <c:pt idx="1">
                  <c:v>สังคมศึกษา</c:v>
                </c:pt>
                <c:pt idx="2">
                  <c:v>ภาษาอังกฤษ</c:v>
                </c:pt>
                <c:pt idx="3">
                  <c:v>คณิตศาสตร์</c:v>
                </c:pt>
                <c:pt idx="4">
                  <c:v>วิทยาศาสตร์</c:v>
                </c:pt>
              </c:strCache>
            </c:strRef>
          </c:cat>
          <c:val>
            <c:numRef>
              <c:f>รวม1!$AO$6:$AS$6</c:f>
              <c:numCache>
                <c:formatCode>General</c:formatCode>
                <c:ptCount val="5"/>
                <c:pt idx="0">
                  <c:v>4.5799999999999983</c:v>
                </c:pt>
                <c:pt idx="1">
                  <c:v>2.6599999999999966</c:v>
                </c:pt>
                <c:pt idx="2">
                  <c:v>1.1799999999999997</c:v>
                </c:pt>
                <c:pt idx="3">
                  <c:v>0.57000000000000028</c:v>
                </c:pt>
                <c:pt idx="4">
                  <c:v>0.57000000000000028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951C-4F27-B7B9-6430A47EF323}"/>
            </c:ext>
          </c:extLst>
        </c:ser>
        <c:ser>
          <c:idx val="4"/>
          <c:order val="4"/>
          <c:tx>
            <c:strRef>
              <c:f>รวม1!$AN$7</c:f>
              <c:strCache>
                <c:ptCount val="1"/>
                <c:pt idx="0">
                  <c:v>2561</c:v>
                </c:pt>
              </c:strCache>
            </c:strRef>
          </c:tx>
          <c:spPr>
            <a:solidFill>
              <a:srgbClr val="0099FF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1.34945202419131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51C-4F27-B7B9-6430A47EF323}"/>
                </c:ext>
              </c:extLst>
            </c:dLbl>
            <c:dLbl>
              <c:idx val="3"/>
              <c:layout>
                <c:manualLayout>
                  <c:x val="0"/>
                  <c:y val="3.373630060478295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51C-4F27-B7B9-6430A47EF32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รวม1!$AO$2:$AS$2</c:f>
              <c:strCache>
                <c:ptCount val="5"/>
                <c:pt idx="0">
                  <c:v>ภาษาไทย</c:v>
                </c:pt>
                <c:pt idx="1">
                  <c:v>สังคมศึกษา</c:v>
                </c:pt>
                <c:pt idx="2">
                  <c:v>ภาษาอังกฤษ</c:v>
                </c:pt>
                <c:pt idx="3">
                  <c:v>คณิตศาสตร์</c:v>
                </c:pt>
                <c:pt idx="4">
                  <c:v>วิทยาศาสตร์</c:v>
                </c:pt>
              </c:strCache>
            </c:strRef>
          </c:cat>
          <c:val>
            <c:numRef>
              <c:f>รวม1!$AO$7:$AS$7</c:f>
              <c:numCache>
                <c:formatCode>General</c:formatCode>
                <c:ptCount val="5"/>
                <c:pt idx="0">
                  <c:v>7.4199999999999946</c:v>
                </c:pt>
                <c:pt idx="1">
                  <c:v>3.0500000000000043</c:v>
                </c:pt>
                <c:pt idx="2">
                  <c:v>4.7200000000000024</c:v>
                </c:pt>
                <c:pt idx="3">
                  <c:v>3.8700000000000045</c:v>
                </c:pt>
                <c:pt idx="4">
                  <c:v>2.7300000000000004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951C-4F27-B7B9-6430A47EF32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1273728"/>
        <c:axId val="141291904"/>
      </c:barChart>
      <c:catAx>
        <c:axId val="141273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th-TH"/>
          </a:p>
        </c:txPr>
        <c:crossAx val="141291904"/>
        <c:crosses val="autoZero"/>
        <c:auto val="1"/>
        <c:lblAlgn val="ctr"/>
        <c:lblOffset val="100"/>
        <c:noMultiLvlLbl val="0"/>
      </c:catAx>
      <c:valAx>
        <c:axId val="1412919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412737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sz="1400"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รวม1!$AN$29</c:f>
              <c:strCache>
                <c:ptCount val="1"/>
                <c:pt idx="0">
                  <c:v>2557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dLbls>
            <c:dLbl>
              <c:idx val="4"/>
              <c:layout>
                <c:manualLayout>
                  <c:x val="-3.624204779555603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9E0-4FAA-B825-2220334934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รวม1!$AO$28:$AS$28</c:f>
              <c:strCache>
                <c:ptCount val="5"/>
                <c:pt idx="0">
                  <c:v>ท 1.1</c:v>
                </c:pt>
                <c:pt idx="1">
                  <c:v>ท 2.1</c:v>
                </c:pt>
                <c:pt idx="2">
                  <c:v>ท 3.1</c:v>
                </c:pt>
                <c:pt idx="3">
                  <c:v>ท 4.1</c:v>
                </c:pt>
                <c:pt idx="4">
                  <c:v>ท 5.1</c:v>
                </c:pt>
              </c:strCache>
            </c:strRef>
          </c:cat>
          <c:val>
            <c:numRef>
              <c:f>รวม1!$AO$29:$AS$29</c:f>
              <c:numCache>
                <c:formatCode>0.00</c:formatCode>
                <c:ptCount val="5"/>
                <c:pt idx="0">
                  <c:v>8.3099999999999952</c:v>
                </c:pt>
                <c:pt idx="1">
                  <c:v>10.909999999999997</c:v>
                </c:pt>
                <c:pt idx="2">
                  <c:v>12.410000000000004</c:v>
                </c:pt>
                <c:pt idx="3">
                  <c:v>6.1000000000000014</c:v>
                </c:pt>
                <c:pt idx="4">
                  <c:v>9.36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9E0-4FAA-B825-222033493483}"/>
            </c:ext>
          </c:extLst>
        </c:ser>
        <c:ser>
          <c:idx val="1"/>
          <c:order val="1"/>
          <c:tx>
            <c:strRef>
              <c:f>รวม1!$AN$30</c:f>
              <c:strCache>
                <c:ptCount val="1"/>
                <c:pt idx="0">
                  <c:v>2558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dLbls>
            <c:dLbl>
              <c:idx val="1"/>
              <c:layout>
                <c:manualLayout>
                  <c:x val="5.436307169333406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9E0-4FAA-B825-222033493483}"/>
                </c:ext>
              </c:extLst>
            </c:dLbl>
            <c:dLbl>
              <c:idx val="3"/>
              <c:layout>
                <c:manualLayout>
                  <c:x val="0"/>
                  <c:y val="3.748953826669559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9E0-4FAA-B825-2220334934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รวม1!$AO$28:$AS$28</c:f>
              <c:strCache>
                <c:ptCount val="5"/>
                <c:pt idx="0">
                  <c:v>ท 1.1</c:v>
                </c:pt>
                <c:pt idx="1">
                  <c:v>ท 2.1</c:v>
                </c:pt>
                <c:pt idx="2">
                  <c:v>ท 3.1</c:v>
                </c:pt>
                <c:pt idx="3">
                  <c:v>ท 4.1</c:v>
                </c:pt>
                <c:pt idx="4">
                  <c:v>ท 5.1</c:v>
                </c:pt>
              </c:strCache>
            </c:strRef>
          </c:cat>
          <c:val>
            <c:numRef>
              <c:f>รวม1!$AO$30:$AS$30</c:f>
              <c:numCache>
                <c:formatCode>General</c:formatCode>
                <c:ptCount val="5"/>
                <c:pt idx="0">
                  <c:v>6.1099999999999994</c:v>
                </c:pt>
                <c:pt idx="1">
                  <c:v>6.32</c:v>
                </c:pt>
                <c:pt idx="2">
                  <c:v>5.5800000000000125</c:v>
                </c:pt>
                <c:pt idx="3">
                  <c:v>5.25</c:v>
                </c:pt>
                <c:pt idx="4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9E0-4FAA-B825-222033493483}"/>
            </c:ext>
          </c:extLst>
        </c:ser>
        <c:ser>
          <c:idx val="2"/>
          <c:order val="2"/>
          <c:tx>
            <c:strRef>
              <c:f>รวม1!$AN$31</c:f>
              <c:strCache>
                <c:ptCount val="1"/>
                <c:pt idx="0">
                  <c:v>2559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dLbls>
            <c:dLbl>
              <c:idx val="0"/>
              <c:layout>
                <c:manualLayout>
                  <c:x val="5.4363071693334063E-3"/>
                  <c:y val="1.12477471293889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9E0-4FAA-B825-222033493483}"/>
                </c:ext>
              </c:extLst>
            </c:dLbl>
            <c:dLbl>
              <c:idx val="3"/>
              <c:layout>
                <c:manualLayout>
                  <c:x val="-3.6242047795556039E-3"/>
                  <c:y val="1.12477471293889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9E0-4FAA-B825-222033493483}"/>
                </c:ext>
              </c:extLst>
            </c:dLbl>
            <c:dLbl>
              <c:idx val="4"/>
              <c:layout>
                <c:manualLayout>
                  <c:x val="3.6242047795556039E-3"/>
                  <c:y val="3.749249043129648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9E0-4FAA-B825-2220334934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รวม1!$AO$28:$AS$28</c:f>
              <c:strCache>
                <c:ptCount val="5"/>
                <c:pt idx="0">
                  <c:v>ท 1.1</c:v>
                </c:pt>
                <c:pt idx="1">
                  <c:v>ท 2.1</c:v>
                </c:pt>
                <c:pt idx="2">
                  <c:v>ท 3.1</c:v>
                </c:pt>
                <c:pt idx="3">
                  <c:v>ท 4.1</c:v>
                </c:pt>
                <c:pt idx="4">
                  <c:v>ท 5.1</c:v>
                </c:pt>
              </c:strCache>
            </c:strRef>
          </c:cat>
          <c:val>
            <c:numRef>
              <c:f>รวม1!$AO$31:$AS$31</c:f>
              <c:numCache>
                <c:formatCode>General</c:formatCode>
                <c:ptCount val="5"/>
                <c:pt idx="0">
                  <c:v>7.4899999999999949</c:v>
                </c:pt>
                <c:pt idx="1">
                  <c:v>6.5399999999999991</c:v>
                </c:pt>
                <c:pt idx="2">
                  <c:v>5.5299999999999869</c:v>
                </c:pt>
                <c:pt idx="3">
                  <c:v>4.1699999999999946</c:v>
                </c:pt>
                <c:pt idx="4">
                  <c:v>6.9600000000000009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E9E0-4FAA-B825-222033493483}"/>
            </c:ext>
          </c:extLst>
        </c:ser>
        <c:ser>
          <c:idx val="3"/>
          <c:order val="3"/>
          <c:tx>
            <c:strRef>
              <c:f>รวม1!$AN$32</c:f>
              <c:strCache>
                <c:ptCount val="1"/>
                <c:pt idx="0">
                  <c:v>2560</c:v>
                </c:pt>
              </c:strCache>
            </c:strRef>
          </c:tx>
          <c:spPr>
            <a:solidFill>
              <a:srgbClr val="FF3399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3.748953826669594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9E0-4FAA-B825-2220334934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รวม1!$AO$28:$AS$28</c:f>
              <c:strCache>
                <c:ptCount val="5"/>
                <c:pt idx="0">
                  <c:v>ท 1.1</c:v>
                </c:pt>
                <c:pt idx="1">
                  <c:v>ท 2.1</c:v>
                </c:pt>
                <c:pt idx="2">
                  <c:v>ท 3.1</c:v>
                </c:pt>
                <c:pt idx="3">
                  <c:v>ท 4.1</c:v>
                </c:pt>
                <c:pt idx="4">
                  <c:v>ท 5.1</c:v>
                </c:pt>
              </c:strCache>
            </c:strRef>
          </c:cat>
          <c:val>
            <c:numRef>
              <c:f>รวม1!$AO$32:$AS$32</c:f>
              <c:numCache>
                <c:formatCode>General</c:formatCode>
                <c:ptCount val="5"/>
                <c:pt idx="0">
                  <c:v>5.9200000000000017</c:v>
                </c:pt>
                <c:pt idx="1">
                  <c:v>4.2800000000000011</c:v>
                </c:pt>
                <c:pt idx="2">
                  <c:v>4.8599999999999994</c:v>
                </c:pt>
                <c:pt idx="3">
                  <c:v>2.6199999999999974</c:v>
                </c:pt>
                <c:pt idx="4">
                  <c:v>4.8000000000000043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E9E0-4FAA-B825-222033493483}"/>
            </c:ext>
          </c:extLst>
        </c:ser>
        <c:ser>
          <c:idx val="4"/>
          <c:order val="4"/>
          <c:tx>
            <c:strRef>
              <c:f>รวม1!$AN$33</c:f>
              <c:strCache>
                <c:ptCount val="1"/>
                <c:pt idx="0">
                  <c:v>2561</c:v>
                </c:pt>
              </c:strCache>
            </c:strRef>
          </c:tx>
          <c:spPr>
            <a:solidFill>
              <a:srgbClr val="0099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รวม1!$AO$28:$AS$28</c:f>
              <c:strCache>
                <c:ptCount val="5"/>
                <c:pt idx="0">
                  <c:v>ท 1.1</c:v>
                </c:pt>
                <c:pt idx="1">
                  <c:v>ท 2.1</c:v>
                </c:pt>
                <c:pt idx="2">
                  <c:v>ท 3.1</c:v>
                </c:pt>
                <c:pt idx="3">
                  <c:v>ท 4.1</c:v>
                </c:pt>
                <c:pt idx="4">
                  <c:v>ท 5.1</c:v>
                </c:pt>
              </c:strCache>
            </c:strRef>
          </c:cat>
          <c:val>
            <c:numRef>
              <c:f>รวม1!$AO$33:$AS$33</c:f>
              <c:numCache>
                <c:formatCode>0.00</c:formatCode>
                <c:ptCount val="5"/>
                <c:pt idx="0">
                  <c:v>8.8800000000000026</c:v>
                </c:pt>
                <c:pt idx="1">
                  <c:v>10.32</c:v>
                </c:pt>
                <c:pt idx="2">
                  <c:v>5.5300000000000011</c:v>
                </c:pt>
                <c:pt idx="3">
                  <c:v>5.8100000000000023</c:v>
                </c:pt>
                <c:pt idx="4">
                  <c:v>3.9100000000000037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E9E0-4FAA-B825-22203349348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5509888"/>
        <c:axId val="135511424"/>
      </c:barChart>
      <c:catAx>
        <c:axId val="1355098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th-TH"/>
          </a:p>
        </c:txPr>
        <c:crossAx val="135511424"/>
        <c:crosses val="autoZero"/>
        <c:auto val="1"/>
        <c:lblAlgn val="ctr"/>
        <c:lblOffset val="100"/>
        <c:noMultiLvlLbl val="0"/>
      </c:catAx>
      <c:valAx>
        <c:axId val="135511424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crossAx val="1355098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sz="1400"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83917572336804E-2"/>
          <c:y val="4.0047088302807163E-2"/>
          <c:w val="0.85535800026336073"/>
          <c:h val="0.934036764926780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รวม1!$AN$69</c:f>
              <c:strCache>
                <c:ptCount val="1"/>
                <c:pt idx="0">
                  <c:v>2557</c:v>
                </c:pt>
              </c:strCache>
            </c:strRef>
          </c:tx>
          <c:spPr>
            <a:solidFill>
              <a:srgbClr val="11111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รวม1!$AO$68:$AY$68</c:f>
              <c:strCache>
                <c:ptCount val="11"/>
                <c:pt idx="0">
                  <c:v>ส 1.1</c:v>
                </c:pt>
                <c:pt idx="1">
                  <c:v>ส 1.2</c:v>
                </c:pt>
                <c:pt idx="2">
                  <c:v> ส 2.1</c:v>
                </c:pt>
                <c:pt idx="3">
                  <c:v>ส 2.2</c:v>
                </c:pt>
                <c:pt idx="4">
                  <c:v>ส 3.1</c:v>
                </c:pt>
                <c:pt idx="5">
                  <c:v>ส 3.2</c:v>
                </c:pt>
                <c:pt idx="6">
                  <c:v>ส 4.1</c:v>
                </c:pt>
                <c:pt idx="7">
                  <c:v>ส 4.2</c:v>
                </c:pt>
                <c:pt idx="8">
                  <c:v>ส 4.3</c:v>
                </c:pt>
                <c:pt idx="9">
                  <c:v>ส 5.1</c:v>
                </c:pt>
                <c:pt idx="10">
                  <c:v>ส 5.2</c:v>
                </c:pt>
              </c:strCache>
            </c:strRef>
          </c:cat>
          <c:val>
            <c:numRef>
              <c:f>รวม1!$AO$69:$AY$69</c:f>
              <c:numCache>
                <c:formatCode>0.00</c:formatCode>
                <c:ptCount val="11"/>
                <c:pt idx="0">
                  <c:v>4.8699999999999974</c:v>
                </c:pt>
                <c:pt idx="1">
                  <c:v>2.6400000000000006</c:v>
                </c:pt>
                <c:pt idx="2">
                  <c:v>4.3500000000000014</c:v>
                </c:pt>
                <c:pt idx="3">
                  <c:v>5.57</c:v>
                </c:pt>
                <c:pt idx="4">
                  <c:v>9.769999999999996</c:v>
                </c:pt>
                <c:pt idx="5">
                  <c:v>5.7399999999999949</c:v>
                </c:pt>
                <c:pt idx="6">
                  <c:v>6.259999999999998</c:v>
                </c:pt>
                <c:pt idx="7">
                  <c:v>7.1100000000000065</c:v>
                </c:pt>
                <c:pt idx="8">
                  <c:v>6.1300000000000026</c:v>
                </c:pt>
                <c:pt idx="9">
                  <c:v>4.32</c:v>
                </c:pt>
                <c:pt idx="10">
                  <c:v>3.8800000000000026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EE7-41F3-AB22-BE7FA8FD9CA3}"/>
            </c:ext>
          </c:extLst>
        </c:ser>
        <c:ser>
          <c:idx val="1"/>
          <c:order val="1"/>
          <c:tx>
            <c:strRef>
              <c:f>รวม1!$AN$70</c:f>
              <c:strCache>
                <c:ptCount val="1"/>
                <c:pt idx="0">
                  <c:v>2558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รวม1!$AO$68:$AY$68</c:f>
              <c:strCache>
                <c:ptCount val="11"/>
                <c:pt idx="0">
                  <c:v>ส 1.1</c:v>
                </c:pt>
                <c:pt idx="1">
                  <c:v>ส 1.2</c:v>
                </c:pt>
                <c:pt idx="2">
                  <c:v> ส 2.1</c:v>
                </c:pt>
                <c:pt idx="3">
                  <c:v>ส 2.2</c:v>
                </c:pt>
                <c:pt idx="4">
                  <c:v>ส 3.1</c:v>
                </c:pt>
                <c:pt idx="5">
                  <c:v>ส 3.2</c:v>
                </c:pt>
                <c:pt idx="6">
                  <c:v>ส 4.1</c:v>
                </c:pt>
                <c:pt idx="7">
                  <c:v>ส 4.2</c:v>
                </c:pt>
                <c:pt idx="8">
                  <c:v>ส 4.3</c:v>
                </c:pt>
                <c:pt idx="9">
                  <c:v>ส 5.1</c:v>
                </c:pt>
                <c:pt idx="10">
                  <c:v>ส 5.2</c:v>
                </c:pt>
              </c:strCache>
            </c:strRef>
          </c:cat>
          <c:val>
            <c:numRef>
              <c:f>รวม1!$AO$70:$AY$70</c:f>
              <c:numCache>
                <c:formatCode>General</c:formatCode>
                <c:ptCount val="11"/>
                <c:pt idx="0">
                  <c:v>4.0500000000000043</c:v>
                </c:pt>
                <c:pt idx="1">
                  <c:v>2.279999999999994</c:v>
                </c:pt>
                <c:pt idx="2">
                  <c:v>3.4000000000000057</c:v>
                </c:pt>
                <c:pt idx="3">
                  <c:v>4.9200000000000017</c:v>
                </c:pt>
                <c:pt idx="4">
                  <c:v>6.2899999999999991</c:v>
                </c:pt>
                <c:pt idx="5">
                  <c:v>2.5799999999999983</c:v>
                </c:pt>
                <c:pt idx="6">
                  <c:v>9.9999999999980105E-3</c:v>
                </c:pt>
                <c:pt idx="7">
                  <c:v>3.6699999999999982</c:v>
                </c:pt>
                <c:pt idx="8">
                  <c:v>-0.39999999999999858</c:v>
                </c:pt>
                <c:pt idx="9">
                  <c:v>3.980000000000004</c:v>
                </c:pt>
                <c:pt idx="10">
                  <c:v>3.509999999999998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EE7-41F3-AB22-BE7FA8FD9CA3}"/>
            </c:ext>
          </c:extLst>
        </c:ser>
        <c:ser>
          <c:idx val="2"/>
          <c:order val="2"/>
          <c:tx>
            <c:strRef>
              <c:f>รวม1!$AN$71</c:f>
              <c:strCache>
                <c:ptCount val="1"/>
                <c:pt idx="0">
                  <c:v>2559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รวม1!$AO$68:$AY$68</c:f>
              <c:strCache>
                <c:ptCount val="11"/>
                <c:pt idx="0">
                  <c:v>ส 1.1</c:v>
                </c:pt>
                <c:pt idx="1">
                  <c:v>ส 1.2</c:v>
                </c:pt>
                <c:pt idx="2">
                  <c:v> ส 2.1</c:v>
                </c:pt>
                <c:pt idx="3">
                  <c:v>ส 2.2</c:v>
                </c:pt>
                <c:pt idx="4">
                  <c:v>ส 3.1</c:v>
                </c:pt>
                <c:pt idx="5">
                  <c:v>ส 3.2</c:v>
                </c:pt>
                <c:pt idx="6">
                  <c:v>ส 4.1</c:v>
                </c:pt>
                <c:pt idx="7">
                  <c:v>ส 4.2</c:v>
                </c:pt>
                <c:pt idx="8">
                  <c:v>ส 4.3</c:v>
                </c:pt>
                <c:pt idx="9">
                  <c:v>ส 5.1</c:v>
                </c:pt>
                <c:pt idx="10">
                  <c:v>ส 5.2</c:v>
                </c:pt>
              </c:strCache>
            </c:strRef>
          </c:cat>
          <c:val>
            <c:numRef>
              <c:f>รวม1!$AO$71:$AY$71</c:f>
              <c:numCache>
                <c:formatCode>General</c:formatCode>
                <c:ptCount val="11"/>
                <c:pt idx="0">
                  <c:v>6.4300000000000033</c:v>
                </c:pt>
                <c:pt idx="1">
                  <c:v>2.779999999999994</c:v>
                </c:pt>
                <c:pt idx="2">
                  <c:v>1.740000000000002</c:v>
                </c:pt>
                <c:pt idx="3">
                  <c:v>1.4599999999999973</c:v>
                </c:pt>
                <c:pt idx="4">
                  <c:v>3.6199999999999974</c:v>
                </c:pt>
                <c:pt idx="5">
                  <c:v>2.7899999999999991</c:v>
                </c:pt>
                <c:pt idx="6">
                  <c:v>3.5200000000000031</c:v>
                </c:pt>
                <c:pt idx="7">
                  <c:v>-0.17000000000000171</c:v>
                </c:pt>
                <c:pt idx="8">
                  <c:v>1.7899999999999991</c:v>
                </c:pt>
                <c:pt idx="9">
                  <c:v>1.019999999999996</c:v>
                </c:pt>
                <c:pt idx="10">
                  <c:v>2.75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EE7-41F3-AB22-BE7FA8FD9CA3}"/>
            </c:ext>
          </c:extLst>
        </c:ser>
        <c:ser>
          <c:idx val="3"/>
          <c:order val="3"/>
          <c:tx>
            <c:strRef>
              <c:f>รวม1!$AN$72</c:f>
              <c:strCache>
                <c:ptCount val="1"/>
                <c:pt idx="0">
                  <c:v>2560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>
                  <a:defRPr/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รวม1!$AO$68:$AY$68</c:f>
              <c:strCache>
                <c:ptCount val="11"/>
                <c:pt idx="0">
                  <c:v>ส 1.1</c:v>
                </c:pt>
                <c:pt idx="1">
                  <c:v>ส 1.2</c:v>
                </c:pt>
                <c:pt idx="2">
                  <c:v> ส 2.1</c:v>
                </c:pt>
                <c:pt idx="3">
                  <c:v>ส 2.2</c:v>
                </c:pt>
                <c:pt idx="4">
                  <c:v>ส 3.1</c:v>
                </c:pt>
                <c:pt idx="5">
                  <c:v>ส 3.2</c:v>
                </c:pt>
                <c:pt idx="6">
                  <c:v>ส 4.1</c:v>
                </c:pt>
                <c:pt idx="7">
                  <c:v>ส 4.2</c:v>
                </c:pt>
                <c:pt idx="8">
                  <c:v>ส 4.3</c:v>
                </c:pt>
                <c:pt idx="9">
                  <c:v>ส 5.1</c:v>
                </c:pt>
                <c:pt idx="10">
                  <c:v>ส 5.2</c:v>
                </c:pt>
              </c:strCache>
            </c:strRef>
          </c:cat>
          <c:val>
            <c:numRef>
              <c:f>รวม1!$AO$72:$AY$72</c:f>
              <c:numCache>
                <c:formatCode>General</c:formatCode>
                <c:ptCount val="11"/>
                <c:pt idx="0">
                  <c:v>3.0100000000000051</c:v>
                </c:pt>
                <c:pt idx="1">
                  <c:v>3.0900000000000034</c:v>
                </c:pt>
                <c:pt idx="2">
                  <c:v>3.4099999999999966</c:v>
                </c:pt>
                <c:pt idx="3">
                  <c:v>2.980000000000004</c:v>
                </c:pt>
                <c:pt idx="4">
                  <c:v>0.26000000000000156</c:v>
                </c:pt>
                <c:pt idx="5">
                  <c:v>2.7800000000000011</c:v>
                </c:pt>
                <c:pt idx="6">
                  <c:v>3.1799999999999997</c:v>
                </c:pt>
                <c:pt idx="7">
                  <c:v>0.16000000000000014</c:v>
                </c:pt>
                <c:pt idx="8">
                  <c:v>2.5200000000000031</c:v>
                </c:pt>
                <c:pt idx="9">
                  <c:v>4.43</c:v>
                </c:pt>
                <c:pt idx="10">
                  <c:v>3.8300000000000054</c:v>
                </c:pt>
              </c:numCache>
            </c:numRef>
          </c:val>
        </c:ser>
        <c:ser>
          <c:idx val="4"/>
          <c:order val="4"/>
          <c:tx>
            <c:strRef>
              <c:f>รวม1!$AN$73</c:f>
              <c:strCache>
                <c:ptCount val="1"/>
                <c:pt idx="0">
                  <c:v>2561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>
                  <a:defRPr/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รวม1!$AO$68:$AY$68</c:f>
              <c:strCache>
                <c:ptCount val="11"/>
                <c:pt idx="0">
                  <c:v>ส 1.1</c:v>
                </c:pt>
                <c:pt idx="1">
                  <c:v>ส 1.2</c:v>
                </c:pt>
                <c:pt idx="2">
                  <c:v> ส 2.1</c:v>
                </c:pt>
                <c:pt idx="3">
                  <c:v>ส 2.2</c:v>
                </c:pt>
                <c:pt idx="4">
                  <c:v>ส 3.1</c:v>
                </c:pt>
                <c:pt idx="5">
                  <c:v>ส 3.2</c:v>
                </c:pt>
                <c:pt idx="6">
                  <c:v>ส 4.1</c:v>
                </c:pt>
                <c:pt idx="7">
                  <c:v>ส 4.2</c:v>
                </c:pt>
                <c:pt idx="8">
                  <c:v>ส 4.3</c:v>
                </c:pt>
                <c:pt idx="9">
                  <c:v>ส 5.1</c:v>
                </c:pt>
                <c:pt idx="10">
                  <c:v>ส 5.2</c:v>
                </c:pt>
              </c:strCache>
            </c:strRef>
          </c:cat>
          <c:val>
            <c:numRef>
              <c:f>รวม1!$AO$73:$AY$73</c:f>
              <c:numCache>
                <c:formatCode>General</c:formatCode>
                <c:ptCount val="11"/>
                <c:pt idx="0">
                  <c:v>2.0899999999999963</c:v>
                </c:pt>
                <c:pt idx="1">
                  <c:v>0.75</c:v>
                </c:pt>
                <c:pt idx="2">
                  <c:v>4.1400000000000006</c:v>
                </c:pt>
                <c:pt idx="3">
                  <c:v>2.4699999999999989</c:v>
                </c:pt>
                <c:pt idx="4">
                  <c:v>2.0199999999999996</c:v>
                </c:pt>
                <c:pt idx="5">
                  <c:v>4.1000000000000014</c:v>
                </c:pt>
                <c:pt idx="6">
                  <c:v>1.8099999999999987</c:v>
                </c:pt>
                <c:pt idx="7">
                  <c:v>2.2399999999999984</c:v>
                </c:pt>
                <c:pt idx="8">
                  <c:v>2.5499999999999972</c:v>
                </c:pt>
                <c:pt idx="9">
                  <c:v>3.1499999999999986</c:v>
                </c:pt>
                <c:pt idx="10">
                  <c:v>5.7600000000000016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1075968"/>
        <c:axId val="141077504"/>
      </c:barChart>
      <c:catAx>
        <c:axId val="141075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th-TH"/>
          </a:p>
        </c:txPr>
        <c:crossAx val="141077504"/>
        <c:crosses val="autoZero"/>
        <c:auto val="1"/>
        <c:lblAlgn val="ctr"/>
        <c:lblOffset val="100"/>
        <c:noMultiLvlLbl val="0"/>
      </c:catAx>
      <c:valAx>
        <c:axId val="141077504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crossAx val="1410759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sz="1400"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รวม1!$AW$111</c:f>
              <c:strCache>
                <c:ptCount val="1"/>
                <c:pt idx="0">
                  <c:v>2557</c:v>
                </c:pt>
              </c:strCache>
            </c:strRef>
          </c:tx>
          <c:spPr>
            <a:solidFill>
              <a:srgbClr val="11111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รวม1!$AV$110:$BI$110</c:f>
              <c:strCache>
                <c:ptCount val="14"/>
                <c:pt idx="0">
                  <c:v>ค 1.1</c:v>
                </c:pt>
                <c:pt idx="1">
                  <c:v>ค 1.2</c:v>
                </c:pt>
                <c:pt idx="2">
                  <c:v>ค 1.3</c:v>
                </c:pt>
                <c:pt idx="3">
                  <c:v>ค 1.4</c:v>
                </c:pt>
                <c:pt idx="4">
                  <c:v>ค 2.1</c:v>
                </c:pt>
                <c:pt idx="5">
                  <c:v>ค 2.2</c:v>
                </c:pt>
                <c:pt idx="6">
                  <c:v>ค 3.1</c:v>
                </c:pt>
                <c:pt idx="7">
                  <c:v>ค 3.2</c:v>
                </c:pt>
                <c:pt idx="8">
                  <c:v>ค 4.1</c:v>
                </c:pt>
                <c:pt idx="9">
                  <c:v>ค 4.2</c:v>
                </c:pt>
                <c:pt idx="10">
                  <c:v>ค 5.1</c:v>
                </c:pt>
                <c:pt idx="11">
                  <c:v>ค 5.2</c:v>
                </c:pt>
                <c:pt idx="12">
                  <c:v> ค 6.1</c:v>
                </c:pt>
                <c:pt idx="13">
                  <c:v>บูรณาการ</c:v>
                </c:pt>
              </c:strCache>
            </c:strRef>
          </c:cat>
          <c:val>
            <c:numRef>
              <c:f>รวม1!$AX$111:$BK$111</c:f>
              <c:numCache>
                <c:formatCode>0.00</c:formatCode>
                <c:ptCount val="14"/>
                <c:pt idx="1">
                  <c:v>5.8900000000000006</c:v>
                </c:pt>
                <c:pt idx="2">
                  <c:v>3.3900000000000006</c:v>
                </c:pt>
                <c:pt idx="3">
                  <c:v>7.32</c:v>
                </c:pt>
                <c:pt idx="4">
                  <c:v>1.5100000000000016</c:v>
                </c:pt>
                <c:pt idx="5">
                  <c:v>-2.6099999999999994</c:v>
                </c:pt>
                <c:pt idx="6">
                  <c:v>1.1000000000000014</c:v>
                </c:pt>
                <c:pt idx="7">
                  <c:v>2.009999999999998</c:v>
                </c:pt>
                <c:pt idx="8">
                  <c:v>12.96</c:v>
                </c:pt>
                <c:pt idx="9">
                  <c:v>3.25</c:v>
                </c:pt>
                <c:pt idx="10">
                  <c:v>8.3399999999999963</c:v>
                </c:pt>
                <c:pt idx="11">
                  <c:v>2.7899999999999991</c:v>
                </c:pt>
                <c:pt idx="12">
                  <c:v>3.0599999999999996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F52-4294-B1A5-2AC56C7C19CD}"/>
            </c:ext>
          </c:extLst>
        </c:ser>
        <c:ser>
          <c:idx val="1"/>
          <c:order val="1"/>
          <c:tx>
            <c:strRef>
              <c:f>รวม1!$AW$112</c:f>
              <c:strCache>
                <c:ptCount val="1"/>
                <c:pt idx="0">
                  <c:v>2558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dLbls>
            <c:dLbl>
              <c:idx val="1"/>
              <c:layout>
                <c:manualLayout>
                  <c:x val="1.3550136947073058E-3"/>
                  <c:y val="1.30627526408360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F52-4294-B1A5-2AC56C7C19CD}"/>
                </c:ext>
              </c:extLst>
            </c:dLbl>
            <c:dLbl>
              <c:idx val="8"/>
              <c:layout>
                <c:manualLayout>
                  <c:x val="2.7100273894146115E-3"/>
                  <c:y val="6.531376320418008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F52-4294-B1A5-2AC56C7C19CD}"/>
                </c:ext>
              </c:extLst>
            </c:dLbl>
            <c:dLbl>
              <c:idx val="10"/>
              <c:layout>
                <c:manualLayout>
                  <c:x val="4.0650410841219179E-3"/>
                  <c:y val="9.797064480627011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F52-4294-B1A5-2AC56C7C19C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รวม1!$AV$110:$BI$110</c:f>
              <c:strCache>
                <c:ptCount val="14"/>
                <c:pt idx="0">
                  <c:v>ค 1.1</c:v>
                </c:pt>
                <c:pt idx="1">
                  <c:v>ค 1.2</c:v>
                </c:pt>
                <c:pt idx="2">
                  <c:v>ค 1.3</c:v>
                </c:pt>
                <c:pt idx="3">
                  <c:v>ค 1.4</c:v>
                </c:pt>
                <c:pt idx="4">
                  <c:v>ค 2.1</c:v>
                </c:pt>
                <c:pt idx="5">
                  <c:v>ค 2.2</c:v>
                </c:pt>
                <c:pt idx="6">
                  <c:v>ค 3.1</c:v>
                </c:pt>
                <c:pt idx="7">
                  <c:v>ค 3.2</c:v>
                </c:pt>
                <c:pt idx="8">
                  <c:v>ค 4.1</c:v>
                </c:pt>
                <c:pt idx="9">
                  <c:v>ค 4.2</c:v>
                </c:pt>
                <c:pt idx="10">
                  <c:v>ค 5.1</c:v>
                </c:pt>
                <c:pt idx="11">
                  <c:v>ค 5.2</c:v>
                </c:pt>
                <c:pt idx="12">
                  <c:v> ค 6.1</c:v>
                </c:pt>
                <c:pt idx="13">
                  <c:v>บูรณาการ</c:v>
                </c:pt>
              </c:strCache>
            </c:strRef>
          </c:cat>
          <c:val>
            <c:numRef>
              <c:f>รวม1!$AX$112:$BK$112</c:f>
              <c:numCache>
                <c:formatCode>General</c:formatCode>
                <c:ptCount val="14"/>
                <c:pt idx="0">
                  <c:v>1.2100000000000009</c:v>
                </c:pt>
                <c:pt idx="1">
                  <c:v>5.6900000000000048</c:v>
                </c:pt>
                <c:pt idx="3">
                  <c:v>-7.3900000000000006</c:v>
                </c:pt>
                <c:pt idx="4">
                  <c:v>5.68</c:v>
                </c:pt>
                <c:pt idx="5">
                  <c:v>1.9999999999999574E-2</c:v>
                </c:pt>
                <c:pt idx="6">
                  <c:v>7.720000000000006</c:v>
                </c:pt>
                <c:pt idx="7">
                  <c:v>7.7199999999999989</c:v>
                </c:pt>
                <c:pt idx="8">
                  <c:v>8.7199999999999918</c:v>
                </c:pt>
                <c:pt idx="9">
                  <c:v>6.5499999999999972</c:v>
                </c:pt>
                <c:pt idx="10">
                  <c:v>7.870000000000001</c:v>
                </c:pt>
                <c:pt idx="11">
                  <c:v>5.4700000000000024</c:v>
                </c:pt>
                <c:pt idx="12">
                  <c:v>5.16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F52-4294-B1A5-2AC56C7C19CD}"/>
            </c:ext>
          </c:extLst>
        </c:ser>
        <c:ser>
          <c:idx val="2"/>
          <c:order val="2"/>
          <c:tx>
            <c:strRef>
              <c:f>รวม1!$AW$113</c:f>
              <c:strCache>
                <c:ptCount val="1"/>
                <c:pt idx="0">
                  <c:v>2559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dLbls>
            <c:dLbl>
              <c:idx val="4"/>
              <c:layout>
                <c:manualLayout>
                  <c:x val="4.0650410841219179E-3"/>
                  <c:y val="1.30627526408360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F52-4294-B1A5-2AC56C7C19CD}"/>
                </c:ext>
              </c:extLst>
            </c:dLbl>
            <c:dLbl>
              <c:idx val="8"/>
              <c:layout>
                <c:manualLayout>
                  <c:x val="0"/>
                  <c:y val="1.30627526408360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F52-4294-B1A5-2AC56C7C19C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รวม1!$AV$110:$BI$110</c:f>
              <c:strCache>
                <c:ptCount val="14"/>
                <c:pt idx="0">
                  <c:v>ค 1.1</c:v>
                </c:pt>
                <c:pt idx="1">
                  <c:v>ค 1.2</c:v>
                </c:pt>
                <c:pt idx="2">
                  <c:v>ค 1.3</c:v>
                </c:pt>
                <c:pt idx="3">
                  <c:v>ค 1.4</c:v>
                </c:pt>
                <c:pt idx="4">
                  <c:v>ค 2.1</c:v>
                </c:pt>
                <c:pt idx="5">
                  <c:v>ค 2.2</c:v>
                </c:pt>
                <c:pt idx="6">
                  <c:v>ค 3.1</c:v>
                </c:pt>
                <c:pt idx="7">
                  <c:v>ค 3.2</c:v>
                </c:pt>
                <c:pt idx="8">
                  <c:v>ค 4.1</c:v>
                </c:pt>
                <c:pt idx="9">
                  <c:v>ค 4.2</c:v>
                </c:pt>
                <c:pt idx="10">
                  <c:v>ค 5.1</c:v>
                </c:pt>
                <c:pt idx="11">
                  <c:v>ค 5.2</c:v>
                </c:pt>
                <c:pt idx="12">
                  <c:v> ค 6.1</c:v>
                </c:pt>
                <c:pt idx="13">
                  <c:v>บูรณาการ</c:v>
                </c:pt>
              </c:strCache>
            </c:strRef>
          </c:cat>
          <c:val>
            <c:numRef>
              <c:f>รวม1!$AX$113:$BK$113</c:f>
              <c:numCache>
                <c:formatCode>General</c:formatCode>
                <c:ptCount val="14"/>
                <c:pt idx="0">
                  <c:v>11.049999999999997</c:v>
                </c:pt>
                <c:pt idx="1">
                  <c:v>7.6400000000000006</c:v>
                </c:pt>
                <c:pt idx="3">
                  <c:v>10.079999999999998</c:v>
                </c:pt>
                <c:pt idx="4">
                  <c:v>5.5999999999999979</c:v>
                </c:pt>
                <c:pt idx="5">
                  <c:v>1.3299999999999983</c:v>
                </c:pt>
                <c:pt idx="6">
                  <c:v>14.850000000000009</c:v>
                </c:pt>
                <c:pt idx="7">
                  <c:v>13.159999999999997</c:v>
                </c:pt>
                <c:pt idx="8">
                  <c:v>10.229999999999997</c:v>
                </c:pt>
                <c:pt idx="9">
                  <c:v>13.399999999999999</c:v>
                </c:pt>
                <c:pt idx="10">
                  <c:v>4.0399999999999991</c:v>
                </c:pt>
                <c:pt idx="11">
                  <c:v>9.629999999999999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1F52-4294-B1A5-2AC56C7C19CD}"/>
            </c:ext>
          </c:extLst>
        </c:ser>
        <c:ser>
          <c:idx val="3"/>
          <c:order val="3"/>
          <c:tx>
            <c:strRef>
              <c:f>รวม1!$AW$114</c:f>
              <c:strCache>
                <c:ptCount val="1"/>
                <c:pt idx="0">
                  <c:v>2560</c:v>
                </c:pt>
              </c:strCache>
            </c:strRef>
          </c:tx>
          <c:spPr>
            <a:solidFill>
              <a:srgbClr val="FF3399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1.943769949469633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F52-4294-B1A5-2AC56C7C19CD}"/>
                </c:ext>
              </c:extLst>
            </c:dLbl>
            <c:dLbl>
              <c:idx val="3"/>
              <c:layout>
                <c:manualLayout>
                  <c:x val="-2.7100273894146115E-3"/>
                  <c:y val="1.632844080104502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F52-4294-B1A5-2AC56C7C19CD}"/>
                </c:ext>
              </c:extLst>
            </c:dLbl>
            <c:dLbl>
              <c:idx val="4"/>
              <c:layout>
                <c:manualLayout>
                  <c:x val="2.710027389414611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F52-4294-B1A5-2AC56C7C19CD}"/>
                </c:ext>
              </c:extLst>
            </c:dLbl>
            <c:dLbl>
              <c:idx val="6"/>
              <c:layout>
                <c:manualLayout>
                  <c:x val="0"/>
                  <c:y val="1.30627526408360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F52-4294-B1A5-2AC56C7C19CD}"/>
                </c:ext>
              </c:extLst>
            </c:dLbl>
            <c:dLbl>
              <c:idx val="7"/>
              <c:layout>
                <c:manualLayout>
                  <c:x val="0"/>
                  <c:y val="1.30627526408360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F52-4294-B1A5-2AC56C7C19CD}"/>
                </c:ext>
              </c:extLst>
            </c:dLbl>
            <c:dLbl>
              <c:idx val="8"/>
              <c:layout>
                <c:manualLayout>
                  <c:x val="0"/>
                  <c:y val="-1.632844080104502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F52-4294-B1A5-2AC56C7C19CD}"/>
                </c:ext>
              </c:extLst>
            </c:dLbl>
            <c:dLbl>
              <c:idx val="10"/>
              <c:layout>
                <c:manualLayout>
                  <c:x val="-2.7100273894145122E-3"/>
                  <c:y val="3.265688160209004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F52-4294-B1A5-2AC56C7C19C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รวม1!$AV$110:$BI$110</c:f>
              <c:strCache>
                <c:ptCount val="14"/>
                <c:pt idx="0">
                  <c:v>ค 1.1</c:v>
                </c:pt>
                <c:pt idx="1">
                  <c:v>ค 1.2</c:v>
                </c:pt>
                <c:pt idx="2">
                  <c:v>ค 1.3</c:v>
                </c:pt>
                <c:pt idx="3">
                  <c:v>ค 1.4</c:v>
                </c:pt>
                <c:pt idx="4">
                  <c:v>ค 2.1</c:v>
                </c:pt>
                <c:pt idx="5">
                  <c:v>ค 2.2</c:v>
                </c:pt>
                <c:pt idx="6">
                  <c:v>ค 3.1</c:v>
                </c:pt>
                <c:pt idx="7">
                  <c:v>ค 3.2</c:v>
                </c:pt>
                <c:pt idx="8">
                  <c:v>ค 4.1</c:v>
                </c:pt>
                <c:pt idx="9">
                  <c:v>ค 4.2</c:v>
                </c:pt>
                <c:pt idx="10">
                  <c:v>ค 5.1</c:v>
                </c:pt>
                <c:pt idx="11">
                  <c:v>ค 5.2</c:v>
                </c:pt>
                <c:pt idx="12">
                  <c:v> ค 6.1</c:v>
                </c:pt>
                <c:pt idx="13">
                  <c:v>บูรณาการ</c:v>
                </c:pt>
              </c:strCache>
            </c:strRef>
          </c:cat>
          <c:val>
            <c:numRef>
              <c:f>รวม1!$AX$114:$BK$114</c:f>
              <c:numCache>
                <c:formatCode>General</c:formatCode>
                <c:ptCount val="14"/>
                <c:pt idx="0">
                  <c:v>8.93</c:v>
                </c:pt>
                <c:pt idx="1">
                  <c:v>10.57</c:v>
                </c:pt>
                <c:pt idx="3">
                  <c:v>17.39</c:v>
                </c:pt>
                <c:pt idx="4">
                  <c:v>2.370000000000001</c:v>
                </c:pt>
                <c:pt idx="5">
                  <c:v>8.6300000000000026</c:v>
                </c:pt>
                <c:pt idx="6">
                  <c:v>9.0600000000000023</c:v>
                </c:pt>
                <c:pt idx="7">
                  <c:v>6.639999999999997</c:v>
                </c:pt>
                <c:pt idx="8">
                  <c:v>10.830000000000002</c:v>
                </c:pt>
                <c:pt idx="9">
                  <c:v>8.2799999999999976</c:v>
                </c:pt>
                <c:pt idx="10">
                  <c:v>12.46</c:v>
                </c:pt>
                <c:pt idx="11">
                  <c:v>6.9499999999999993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1F52-4294-B1A5-2AC56C7C19CD}"/>
            </c:ext>
          </c:extLst>
        </c:ser>
        <c:ser>
          <c:idx val="4"/>
          <c:order val="4"/>
          <c:tx>
            <c:strRef>
              <c:f>รวม1!$AW$115</c:f>
              <c:strCache>
                <c:ptCount val="1"/>
                <c:pt idx="0">
                  <c:v>2561</c:v>
                </c:pt>
              </c:strCache>
            </c:strRef>
          </c:tx>
          <c:spPr>
            <a:solidFill>
              <a:srgbClr val="0099FF"/>
            </a:solidFill>
          </c:spPr>
          <c:invertIfNegative val="0"/>
          <c:dLbls>
            <c:dLbl>
              <c:idx val="0"/>
              <c:layout>
                <c:manualLayout>
                  <c:x val="4.0650410841219179E-3"/>
                  <c:y val="9.797064480627011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F52-4294-B1A5-2AC56C7C19CD}"/>
                </c:ext>
              </c:extLst>
            </c:dLbl>
            <c:dLbl>
              <c:idx val="3"/>
              <c:layout>
                <c:manualLayout>
                  <c:x val="2.7148569298024133E-3"/>
                  <c:y val="6.635602059783934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F52-4294-B1A5-2AC56C7C19CD}"/>
                </c:ext>
              </c:extLst>
            </c:dLbl>
            <c:dLbl>
              <c:idx val="4"/>
              <c:layout>
                <c:manualLayout>
                  <c:x val="2.710027389414611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F52-4294-B1A5-2AC56C7C19CD}"/>
                </c:ext>
              </c:extLst>
            </c:dLbl>
            <c:dLbl>
              <c:idx val="5"/>
              <c:layout>
                <c:manualLayout>
                  <c:x val="1.3550136947073058E-3"/>
                  <c:y val="1.30627526408360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F52-4294-B1A5-2AC56C7C19CD}"/>
                </c:ext>
              </c:extLst>
            </c:dLbl>
            <c:dLbl>
              <c:idx val="7"/>
              <c:layout>
                <c:manualLayout>
                  <c:x val="2.7100273894146115E-3"/>
                  <c:y val="1.30627526408360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F52-4294-B1A5-2AC56C7C19CD}"/>
                </c:ext>
              </c:extLst>
            </c:dLbl>
            <c:dLbl>
              <c:idx val="10"/>
              <c:layout>
                <c:manualLayout>
                  <c:x val="1.3550136947073058E-3"/>
                  <c:y val="1.632844080104502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1F52-4294-B1A5-2AC56C7C19C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รวม1!$AV$110:$BI$110</c:f>
              <c:strCache>
                <c:ptCount val="14"/>
                <c:pt idx="0">
                  <c:v>ค 1.1</c:v>
                </c:pt>
                <c:pt idx="1">
                  <c:v>ค 1.2</c:v>
                </c:pt>
                <c:pt idx="2">
                  <c:v>ค 1.3</c:v>
                </c:pt>
                <c:pt idx="3">
                  <c:v>ค 1.4</c:v>
                </c:pt>
                <c:pt idx="4">
                  <c:v>ค 2.1</c:v>
                </c:pt>
                <c:pt idx="5">
                  <c:v>ค 2.2</c:v>
                </c:pt>
                <c:pt idx="6">
                  <c:v>ค 3.1</c:v>
                </c:pt>
                <c:pt idx="7">
                  <c:v>ค 3.2</c:v>
                </c:pt>
                <c:pt idx="8">
                  <c:v>ค 4.1</c:v>
                </c:pt>
                <c:pt idx="9">
                  <c:v>ค 4.2</c:v>
                </c:pt>
                <c:pt idx="10">
                  <c:v>ค 5.1</c:v>
                </c:pt>
                <c:pt idx="11">
                  <c:v>ค 5.2</c:v>
                </c:pt>
                <c:pt idx="12">
                  <c:v> ค 6.1</c:v>
                </c:pt>
                <c:pt idx="13">
                  <c:v>บูรณาการ</c:v>
                </c:pt>
              </c:strCache>
            </c:strRef>
          </c:cat>
          <c:val>
            <c:numRef>
              <c:f>รวม1!$AX$115:$BK$115</c:f>
              <c:numCache>
                <c:formatCode>0.00</c:formatCode>
                <c:ptCount val="14"/>
                <c:pt idx="0">
                  <c:v>8.9499999999999957</c:v>
                </c:pt>
                <c:pt idx="1">
                  <c:v>1.8100000000000023</c:v>
                </c:pt>
                <c:pt idx="3">
                  <c:v>18.299999999999997</c:v>
                </c:pt>
                <c:pt idx="5">
                  <c:v>6.1000000000000014</c:v>
                </c:pt>
                <c:pt idx="6">
                  <c:v>9.9699999999999989</c:v>
                </c:pt>
                <c:pt idx="7">
                  <c:v>7.0399999999999991</c:v>
                </c:pt>
                <c:pt idx="8">
                  <c:v>9.1700000000000017</c:v>
                </c:pt>
                <c:pt idx="9">
                  <c:v>6.1900000000000013</c:v>
                </c:pt>
                <c:pt idx="10">
                  <c:v>12.399999999999999</c:v>
                </c:pt>
                <c:pt idx="11">
                  <c:v>15.219999999999999</c:v>
                </c:pt>
                <c:pt idx="13">
                  <c:v>8.4499999999999993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1F52-4294-B1A5-2AC56C7C19C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5918720"/>
        <c:axId val="135920256"/>
      </c:barChart>
      <c:catAx>
        <c:axId val="135918720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th-TH"/>
          </a:p>
        </c:txPr>
        <c:crossAx val="135920256"/>
        <c:crosses val="autoZero"/>
        <c:auto val="1"/>
        <c:lblAlgn val="ctr"/>
        <c:lblOffset val="100"/>
        <c:noMultiLvlLbl val="0"/>
      </c:catAx>
      <c:valAx>
        <c:axId val="135920256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crossAx val="1359187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sz="1400"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240757658783885E-2"/>
          <c:y val="5.0142213424902729E-2"/>
          <c:w val="0.86163884187706774"/>
          <c:h val="0.86079077797207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รวม1!$AZ$139</c:f>
              <c:strCache>
                <c:ptCount val="1"/>
                <c:pt idx="0">
                  <c:v>2557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รวม1!$AY$138:$BL$138</c:f>
              <c:strCache>
                <c:ptCount val="14"/>
                <c:pt idx="0">
                  <c:v>ว 1.1</c:v>
                </c:pt>
                <c:pt idx="1">
                  <c:v>ว 1.2</c:v>
                </c:pt>
                <c:pt idx="2">
                  <c:v>ว 2.1</c:v>
                </c:pt>
                <c:pt idx="3">
                  <c:v>ว 2.2</c:v>
                </c:pt>
                <c:pt idx="4">
                  <c:v>ว 3.1</c:v>
                </c:pt>
                <c:pt idx="5">
                  <c:v>ว 3.2</c:v>
                </c:pt>
                <c:pt idx="6">
                  <c:v>ว 4.1</c:v>
                </c:pt>
                <c:pt idx="7">
                  <c:v>ว 4.2</c:v>
                </c:pt>
                <c:pt idx="8">
                  <c:v>ว 5.1</c:v>
                </c:pt>
                <c:pt idx="9">
                  <c:v>ว 6.1</c:v>
                </c:pt>
                <c:pt idx="10">
                  <c:v>ว 7.1</c:v>
                </c:pt>
                <c:pt idx="11">
                  <c:v>ว 7.2</c:v>
                </c:pt>
                <c:pt idx="12">
                  <c:v>ว 8.1</c:v>
                </c:pt>
                <c:pt idx="13">
                  <c:v>บูรณาการ</c:v>
                </c:pt>
              </c:strCache>
            </c:strRef>
          </c:cat>
          <c:val>
            <c:numRef>
              <c:f>รวม1!$BA$139:$BN$139</c:f>
              <c:numCache>
                <c:formatCode>0.00</c:formatCode>
                <c:ptCount val="14"/>
                <c:pt idx="0">
                  <c:v>3.009999999999998</c:v>
                </c:pt>
                <c:pt idx="1">
                  <c:v>11.920000000000002</c:v>
                </c:pt>
                <c:pt idx="2">
                  <c:v>7.6299999999999955</c:v>
                </c:pt>
                <c:pt idx="4">
                  <c:v>7.2800000000000011</c:v>
                </c:pt>
                <c:pt idx="5">
                  <c:v>3.1599999999999966</c:v>
                </c:pt>
                <c:pt idx="6">
                  <c:v>8.2299999999999969</c:v>
                </c:pt>
                <c:pt idx="7">
                  <c:v>5.3400000000000034</c:v>
                </c:pt>
                <c:pt idx="8">
                  <c:v>7.4099999999999966</c:v>
                </c:pt>
                <c:pt idx="9">
                  <c:v>4.129999999999999</c:v>
                </c:pt>
                <c:pt idx="10">
                  <c:v>11.589999999999996</c:v>
                </c:pt>
                <c:pt idx="12">
                  <c:v>3.9100000000000037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C9C-4F91-A281-2126C590835D}"/>
            </c:ext>
          </c:extLst>
        </c:ser>
        <c:ser>
          <c:idx val="1"/>
          <c:order val="1"/>
          <c:tx>
            <c:strRef>
              <c:f>รวม1!$AZ$140</c:f>
              <c:strCache>
                <c:ptCount val="1"/>
                <c:pt idx="0">
                  <c:v>2558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dLbls>
            <c:dLbl>
              <c:idx val="1"/>
              <c:layout>
                <c:manualLayout>
                  <c:x val="1.3568464495334852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C9C-4F91-A281-2126C59083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รวม1!$AY$138:$BL$138</c:f>
              <c:strCache>
                <c:ptCount val="14"/>
                <c:pt idx="0">
                  <c:v>ว 1.1</c:v>
                </c:pt>
                <c:pt idx="1">
                  <c:v>ว 1.2</c:v>
                </c:pt>
                <c:pt idx="2">
                  <c:v>ว 2.1</c:v>
                </c:pt>
                <c:pt idx="3">
                  <c:v>ว 2.2</c:v>
                </c:pt>
                <c:pt idx="4">
                  <c:v>ว 3.1</c:v>
                </c:pt>
                <c:pt idx="5">
                  <c:v>ว 3.2</c:v>
                </c:pt>
                <c:pt idx="6">
                  <c:v>ว 4.1</c:v>
                </c:pt>
                <c:pt idx="7">
                  <c:v>ว 4.2</c:v>
                </c:pt>
                <c:pt idx="8">
                  <c:v>ว 5.1</c:v>
                </c:pt>
                <c:pt idx="9">
                  <c:v>ว 6.1</c:v>
                </c:pt>
                <c:pt idx="10">
                  <c:v>ว 7.1</c:v>
                </c:pt>
                <c:pt idx="11">
                  <c:v>ว 7.2</c:v>
                </c:pt>
                <c:pt idx="12">
                  <c:v>ว 8.1</c:v>
                </c:pt>
                <c:pt idx="13">
                  <c:v>บูรณาการ</c:v>
                </c:pt>
              </c:strCache>
            </c:strRef>
          </c:cat>
          <c:val>
            <c:numRef>
              <c:f>รวม1!$BA$140:$BN$140</c:f>
              <c:numCache>
                <c:formatCode>General</c:formatCode>
                <c:ptCount val="14"/>
                <c:pt idx="0">
                  <c:v>5</c:v>
                </c:pt>
                <c:pt idx="1">
                  <c:v>7.2399999999999949</c:v>
                </c:pt>
                <c:pt idx="2">
                  <c:v>9.2099999999999937</c:v>
                </c:pt>
                <c:pt idx="3">
                  <c:v>12.160000000000004</c:v>
                </c:pt>
                <c:pt idx="4">
                  <c:v>10.130000000000003</c:v>
                </c:pt>
                <c:pt idx="5">
                  <c:v>12.979999999999997</c:v>
                </c:pt>
                <c:pt idx="6">
                  <c:v>3.4099999999999966</c:v>
                </c:pt>
                <c:pt idx="7">
                  <c:v>9.57</c:v>
                </c:pt>
                <c:pt idx="8">
                  <c:v>9.0600000000000023</c:v>
                </c:pt>
                <c:pt idx="10">
                  <c:v>6.3100000000000023</c:v>
                </c:pt>
                <c:pt idx="11">
                  <c:v>1.3100000000000023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C9C-4F91-A281-2126C590835D}"/>
            </c:ext>
          </c:extLst>
        </c:ser>
        <c:ser>
          <c:idx val="2"/>
          <c:order val="2"/>
          <c:tx>
            <c:strRef>
              <c:f>รวม1!$AZ$141</c:f>
              <c:strCache>
                <c:ptCount val="1"/>
                <c:pt idx="0">
                  <c:v>2559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dLbls>
            <c:dLbl>
              <c:idx val="1"/>
              <c:layout>
                <c:manualLayout>
                  <c:x val="1.3568464495334852E-3"/>
                  <c:y val="1.06158532303957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C9C-4F91-A281-2126C590835D}"/>
                </c:ext>
              </c:extLst>
            </c:dLbl>
            <c:dLbl>
              <c:idx val="4"/>
              <c:layout>
                <c:manualLayout>
                  <c:x val="1.3675215147745086E-3"/>
                  <c:y val="1.420599134888690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C9C-4F91-A281-2126C590835D}"/>
                </c:ext>
              </c:extLst>
            </c:dLbl>
            <c:dLbl>
              <c:idx val="5"/>
              <c:layout>
                <c:manualLayout>
                  <c:x val="1.3675215147745587E-3"/>
                  <c:y val="0.106545774053148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C9C-4F91-A281-2126C590835D}"/>
                </c:ext>
              </c:extLst>
            </c:dLbl>
            <c:dLbl>
              <c:idx val="6"/>
              <c:layout>
                <c:manualLayout>
                  <c:x val="0"/>
                  <c:y val="1.06544935116651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C9C-4F91-A281-2126C59083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รวม1!$AY$138:$BL$138</c:f>
              <c:strCache>
                <c:ptCount val="14"/>
                <c:pt idx="0">
                  <c:v>ว 1.1</c:v>
                </c:pt>
                <c:pt idx="1">
                  <c:v>ว 1.2</c:v>
                </c:pt>
                <c:pt idx="2">
                  <c:v>ว 2.1</c:v>
                </c:pt>
                <c:pt idx="3">
                  <c:v>ว 2.2</c:v>
                </c:pt>
                <c:pt idx="4">
                  <c:v>ว 3.1</c:v>
                </c:pt>
                <c:pt idx="5">
                  <c:v>ว 3.2</c:v>
                </c:pt>
                <c:pt idx="6">
                  <c:v>ว 4.1</c:v>
                </c:pt>
                <c:pt idx="7">
                  <c:v>ว 4.2</c:v>
                </c:pt>
                <c:pt idx="8">
                  <c:v>ว 5.1</c:v>
                </c:pt>
                <c:pt idx="9">
                  <c:v>ว 6.1</c:v>
                </c:pt>
                <c:pt idx="10">
                  <c:v>ว 7.1</c:v>
                </c:pt>
                <c:pt idx="11">
                  <c:v>ว 7.2</c:v>
                </c:pt>
                <c:pt idx="12">
                  <c:v>ว 8.1</c:v>
                </c:pt>
                <c:pt idx="13">
                  <c:v>บูรณาการ</c:v>
                </c:pt>
              </c:strCache>
            </c:strRef>
          </c:cat>
          <c:val>
            <c:numRef>
              <c:f>รวม1!$BA$141:$BN$141</c:f>
              <c:numCache>
                <c:formatCode>General</c:formatCode>
                <c:ptCount val="14"/>
                <c:pt idx="0">
                  <c:v>8.61</c:v>
                </c:pt>
                <c:pt idx="1">
                  <c:v>6.5600000000000023</c:v>
                </c:pt>
                <c:pt idx="2">
                  <c:v>2.8999999999999986</c:v>
                </c:pt>
                <c:pt idx="3">
                  <c:v>3.0999999999999943</c:v>
                </c:pt>
                <c:pt idx="4">
                  <c:v>6.8700000000000045</c:v>
                </c:pt>
                <c:pt idx="5">
                  <c:v>-0.18999999999999773</c:v>
                </c:pt>
                <c:pt idx="6">
                  <c:v>3.4499999999999993</c:v>
                </c:pt>
                <c:pt idx="7">
                  <c:v>3.3699999999999974</c:v>
                </c:pt>
                <c:pt idx="8">
                  <c:v>6.620000000000001</c:v>
                </c:pt>
                <c:pt idx="9">
                  <c:v>3.3299999999999983</c:v>
                </c:pt>
                <c:pt idx="10">
                  <c:v>0.91000000000000014</c:v>
                </c:pt>
                <c:pt idx="11">
                  <c:v>6.6700000000000017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0C9C-4F91-A281-2126C590835D}"/>
            </c:ext>
          </c:extLst>
        </c:ser>
        <c:ser>
          <c:idx val="3"/>
          <c:order val="3"/>
          <c:tx>
            <c:strRef>
              <c:f>รวม1!$AZ$142</c:f>
              <c:strCache>
                <c:ptCount val="1"/>
                <c:pt idx="0">
                  <c:v>2560</c:v>
                </c:pt>
              </c:strCache>
            </c:strRef>
          </c:tx>
          <c:spPr>
            <a:solidFill>
              <a:srgbClr val="FF3399"/>
            </a:solidFill>
          </c:spPr>
          <c:invertIfNegative val="0"/>
          <c:dLbls>
            <c:dLbl>
              <c:idx val="4"/>
              <c:layout>
                <c:manualLayout>
                  <c:x val="2.7350430295490172E-3"/>
                  <c:y val="1.420599134888684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C9C-4F91-A281-2126C590835D}"/>
                </c:ext>
              </c:extLst>
            </c:dLbl>
            <c:dLbl>
              <c:idx val="5"/>
              <c:layout>
                <c:manualLayout>
                  <c:x val="0"/>
                  <c:y val="1.775748918610855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C9C-4F91-A281-2126C59083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รวม1!$AY$138:$BL$138</c:f>
              <c:strCache>
                <c:ptCount val="14"/>
                <c:pt idx="0">
                  <c:v>ว 1.1</c:v>
                </c:pt>
                <c:pt idx="1">
                  <c:v>ว 1.2</c:v>
                </c:pt>
                <c:pt idx="2">
                  <c:v>ว 2.1</c:v>
                </c:pt>
                <c:pt idx="3">
                  <c:v>ว 2.2</c:v>
                </c:pt>
                <c:pt idx="4">
                  <c:v>ว 3.1</c:v>
                </c:pt>
                <c:pt idx="5">
                  <c:v>ว 3.2</c:v>
                </c:pt>
                <c:pt idx="6">
                  <c:v>ว 4.1</c:v>
                </c:pt>
                <c:pt idx="7">
                  <c:v>ว 4.2</c:v>
                </c:pt>
                <c:pt idx="8">
                  <c:v>ว 5.1</c:v>
                </c:pt>
                <c:pt idx="9">
                  <c:v>ว 6.1</c:v>
                </c:pt>
                <c:pt idx="10">
                  <c:v>ว 7.1</c:v>
                </c:pt>
                <c:pt idx="11">
                  <c:v>ว 7.2</c:v>
                </c:pt>
                <c:pt idx="12">
                  <c:v>ว 8.1</c:v>
                </c:pt>
                <c:pt idx="13">
                  <c:v>บูรณาการ</c:v>
                </c:pt>
              </c:strCache>
            </c:strRef>
          </c:cat>
          <c:val>
            <c:numRef>
              <c:f>รวม1!$BA$142:$BN$142</c:f>
              <c:numCache>
                <c:formatCode>General</c:formatCode>
                <c:ptCount val="14"/>
                <c:pt idx="0">
                  <c:v>3.8299999999999983</c:v>
                </c:pt>
                <c:pt idx="1">
                  <c:v>4.0300000000000011</c:v>
                </c:pt>
                <c:pt idx="2">
                  <c:v>15.340000000000003</c:v>
                </c:pt>
                <c:pt idx="3">
                  <c:v>11.21</c:v>
                </c:pt>
                <c:pt idx="4">
                  <c:v>6.5300000000000011</c:v>
                </c:pt>
                <c:pt idx="5">
                  <c:v>1.4800000000000004</c:v>
                </c:pt>
                <c:pt idx="6">
                  <c:v>3.9199999999999982</c:v>
                </c:pt>
                <c:pt idx="7">
                  <c:v>6.740000000000002</c:v>
                </c:pt>
                <c:pt idx="8">
                  <c:v>6.9099999999999966</c:v>
                </c:pt>
                <c:pt idx="9">
                  <c:v>5.8399999999999963</c:v>
                </c:pt>
                <c:pt idx="10">
                  <c:v>2.7199999999999989</c:v>
                </c:pt>
                <c:pt idx="11">
                  <c:v>7.1300000000000026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0C9C-4F91-A281-2126C590835D}"/>
            </c:ext>
          </c:extLst>
        </c:ser>
        <c:ser>
          <c:idx val="4"/>
          <c:order val="4"/>
          <c:tx>
            <c:strRef>
              <c:f>รวม1!$AZ$143</c:f>
              <c:strCache>
                <c:ptCount val="1"/>
                <c:pt idx="0">
                  <c:v>2561</c:v>
                </c:pt>
              </c:strCache>
            </c:strRef>
          </c:tx>
          <c:spPr>
            <a:solidFill>
              <a:srgbClr val="0099FF"/>
            </a:solidFill>
          </c:spPr>
          <c:invertIfNegative val="0"/>
          <c:dLbls>
            <c:dLbl>
              <c:idx val="4"/>
              <c:layout>
                <c:manualLayout>
                  <c:x val="5.4700860590980345E-3"/>
                  <c:y val="1.420599134888684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C9C-4F91-A281-2126C590835D}"/>
                </c:ext>
              </c:extLst>
            </c:dLbl>
            <c:dLbl>
              <c:idx val="11"/>
              <c:layout>
                <c:manualLayout>
                  <c:x val="1.3675215147745086E-3"/>
                  <c:y val="0.102993716924928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C9C-4F91-A281-2126C59083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รวม1!$AY$138:$BL$138</c:f>
              <c:strCache>
                <c:ptCount val="14"/>
                <c:pt idx="0">
                  <c:v>ว 1.1</c:v>
                </c:pt>
                <c:pt idx="1">
                  <c:v>ว 1.2</c:v>
                </c:pt>
                <c:pt idx="2">
                  <c:v>ว 2.1</c:v>
                </c:pt>
                <c:pt idx="3">
                  <c:v>ว 2.2</c:v>
                </c:pt>
                <c:pt idx="4">
                  <c:v>ว 3.1</c:v>
                </c:pt>
                <c:pt idx="5">
                  <c:v>ว 3.2</c:v>
                </c:pt>
                <c:pt idx="6">
                  <c:v>ว 4.1</c:v>
                </c:pt>
                <c:pt idx="7">
                  <c:v>ว 4.2</c:v>
                </c:pt>
                <c:pt idx="8">
                  <c:v>ว 5.1</c:v>
                </c:pt>
                <c:pt idx="9">
                  <c:v>ว 6.1</c:v>
                </c:pt>
                <c:pt idx="10">
                  <c:v>ว 7.1</c:v>
                </c:pt>
                <c:pt idx="11">
                  <c:v>ว 7.2</c:v>
                </c:pt>
                <c:pt idx="12">
                  <c:v>ว 8.1</c:v>
                </c:pt>
                <c:pt idx="13">
                  <c:v>บูรณาการ</c:v>
                </c:pt>
              </c:strCache>
            </c:strRef>
          </c:cat>
          <c:val>
            <c:numRef>
              <c:f>รวม1!$BA$143:$BN$143</c:f>
              <c:numCache>
                <c:formatCode>0.00</c:formatCode>
                <c:ptCount val="14"/>
                <c:pt idx="0">
                  <c:v>10.68</c:v>
                </c:pt>
                <c:pt idx="1">
                  <c:v>15.700000000000003</c:v>
                </c:pt>
                <c:pt idx="2">
                  <c:v>18.850000000000001</c:v>
                </c:pt>
                <c:pt idx="3">
                  <c:v>23.520000000000003</c:v>
                </c:pt>
                <c:pt idx="4">
                  <c:v>6.5100000000000051</c:v>
                </c:pt>
                <c:pt idx="5">
                  <c:v>2.3900000000000006</c:v>
                </c:pt>
                <c:pt idx="6">
                  <c:v>1.8599999999999994</c:v>
                </c:pt>
                <c:pt idx="7">
                  <c:v>5.1000000000000014</c:v>
                </c:pt>
                <c:pt idx="8">
                  <c:v>5.9100000000000037</c:v>
                </c:pt>
                <c:pt idx="9">
                  <c:v>7.990000000000002</c:v>
                </c:pt>
                <c:pt idx="10">
                  <c:v>7.8299999999999983</c:v>
                </c:pt>
                <c:pt idx="11">
                  <c:v>-0.28999999999999915</c:v>
                </c:pt>
                <c:pt idx="13">
                  <c:v>8.4799999999999969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0C9C-4F91-A281-2126C590835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5992448"/>
        <c:axId val="135993984"/>
      </c:barChart>
      <c:catAx>
        <c:axId val="135992448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th-TH"/>
          </a:p>
        </c:txPr>
        <c:crossAx val="135993984"/>
        <c:crosses val="autoZero"/>
        <c:auto val="1"/>
        <c:lblAlgn val="ctr"/>
        <c:lblOffset val="100"/>
        <c:noMultiLvlLbl val="0"/>
      </c:catAx>
      <c:valAx>
        <c:axId val="135993984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crossAx val="1359924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sz="1400"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รวม1!$AM$91</c:f>
              <c:strCache>
                <c:ptCount val="1"/>
                <c:pt idx="0">
                  <c:v>2557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>
                  <a:defRPr/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รวม1!$AN$90:$AU$90</c:f>
              <c:strCache>
                <c:ptCount val="8"/>
                <c:pt idx="0">
                  <c:v>ต 1.1</c:v>
                </c:pt>
                <c:pt idx="1">
                  <c:v>ต 1.2</c:v>
                </c:pt>
                <c:pt idx="2">
                  <c:v>ต 1.3</c:v>
                </c:pt>
                <c:pt idx="3">
                  <c:v>ต 2.1</c:v>
                </c:pt>
                <c:pt idx="4">
                  <c:v>ต 2.2</c:v>
                </c:pt>
                <c:pt idx="5">
                  <c:v>ต 3.1</c:v>
                </c:pt>
                <c:pt idx="6">
                  <c:v>ต 4.1</c:v>
                </c:pt>
                <c:pt idx="7">
                  <c:v>ต 4.2</c:v>
                </c:pt>
              </c:strCache>
            </c:strRef>
          </c:cat>
          <c:val>
            <c:numRef>
              <c:f>รวม1!$AN$91:$AU$91</c:f>
              <c:numCache>
                <c:formatCode>0.00</c:formatCode>
                <c:ptCount val="8"/>
                <c:pt idx="0">
                  <c:v>5.1499999999999986</c:v>
                </c:pt>
                <c:pt idx="1">
                  <c:v>2.9600000000000009</c:v>
                </c:pt>
                <c:pt idx="2">
                  <c:v>0</c:v>
                </c:pt>
                <c:pt idx="3">
                  <c:v>3.0399999999999991</c:v>
                </c:pt>
                <c:pt idx="4">
                  <c:v>4.5500000000000007</c:v>
                </c:pt>
                <c:pt idx="5">
                  <c:v>3.1499999999999986</c:v>
                </c:pt>
                <c:pt idx="6">
                  <c:v>3.9699999999999989</c:v>
                </c:pt>
                <c:pt idx="7">
                  <c:v>11.809999999999995</c:v>
                </c:pt>
              </c:numCache>
            </c:numRef>
          </c:val>
        </c:ser>
        <c:ser>
          <c:idx val="1"/>
          <c:order val="1"/>
          <c:tx>
            <c:strRef>
              <c:f>รวม1!$AM$92</c:f>
              <c:strCache>
                <c:ptCount val="1"/>
                <c:pt idx="0">
                  <c:v>2558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>
                  <a:defRPr sz="1200">
                    <a:latin typeface="TH SarabunPSK" pitchFamily="34" charset="-34"/>
                    <a:cs typeface="TH SarabunPSK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รวม1!$AN$90:$AU$90</c:f>
              <c:strCache>
                <c:ptCount val="8"/>
                <c:pt idx="0">
                  <c:v>ต 1.1</c:v>
                </c:pt>
                <c:pt idx="1">
                  <c:v>ต 1.2</c:v>
                </c:pt>
                <c:pt idx="2">
                  <c:v>ต 1.3</c:v>
                </c:pt>
                <c:pt idx="3">
                  <c:v>ต 2.1</c:v>
                </c:pt>
                <c:pt idx="4">
                  <c:v>ต 2.2</c:v>
                </c:pt>
                <c:pt idx="5">
                  <c:v>ต 3.1</c:v>
                </c:pt>
                <c:pt idx="6">
                  <c:v>ต 4.1</c:v>
                </c:pt>
                <c:pt idx="7">
                  <c:v>ต 4.2</c:v>
                </c:pt>
              </c:strCache>
            </c:strRef>
          </c:cat>
          <c:val>
            <c:numRef>
              <c:f>รวม1!$AN$92:$AU$92</c:f>
              <c:numCache>
                <c:formatCode>General</c:formatCode>
                <c:ptCount val="8"/>
                <c:pt idx="0">
                  <c:v>4.6900000000000013</c:v>
                </c:pt>
                <c:pt idx="1">
                  <c:v>5.8700000000000045</c:v>
                </c:pt>
                <c:pt idx="2">
                  <c:v>3.1999999999999993</c:v>
                </c:pt>
                <c:pt idx="3">
                  <c:v>6.8699999999999974</c:v>
                </c:pt>
                <c:pt idx="4">
                  <c:v>2.4600000000000009</c:v>
                </c:pt>
                <c:pt idx="5">
                  <c:v>1.9899999999999984</c:v>
                </c:pt>
                <c:pt idx="6">
                  <c:v>2.889999999999997</c:v>
                </c:pt>
                <c:pt idx="7">
                  <c:v>4.7100000000000009</c:v>
                </c:pt>
              </c:numCache>
            </c:numRef>
          </c:val>
        </c:ser>
        <c:ser>
          <c:idx val="2"/>
          <c:order val="2"/>
          <c:tx>
            <c:strRef>
              <c:f>รวม1!$AM$93</c:f>
              <c:strCache>
                <c:ptCount val="1"/>
                <c:pt idx="0">
                  <c:v>2559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>
                  <a:defRPr sz="1400">
                    <a:latin typeface="TH SarabunPSK" pitchFamily="34" charset="-34"/>
                    <a:cs typeface="TH SarabunPSK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รวม1!$AN$90:$AU$90</c:f>
              <c:strCache>
                <c:ptCount val="8"/>
                <c:pt idx="0">
                  <c:v>ต 1.1</c:v>
                </c:pt>
                <c:pt idx="1">
                  <c:v>ต 1.2</c:v>
                </c:pt>
                <c:pt idx="2">
                  <c:v>ต 1.3</c:v>
                </c:pt>
                <c:pt idx="3">
                  <c:v>ต 2.1</c:v>
                </c:pt>
                <c:pt idx="4">
                  <c:v>ต 2.2</c:v>
                </c:pt>
                <c:pt idx="5">
                  <c:v>ต 3.1</c:v>
                </c:pt>
                <c:pt idx="6">
                  <c:v>ต 4.1</c:v>
                </c:pt>
                <c:pt idx="7">
                  <c:v>ต 4.2</c:v>
                </c:pt>
              </c:strCache>
            </c:strRef>
          </c:cat>
          <c:val>
            <c:numRef>
              <c:f>รวม1!$AN$93:$AU$93</c:f>
              <c:numCache>
                <c:formatCode>General</c:formatCode>
                <c:ptCount val="8"/>
                <c:pt idx="0">
                  <c:v>4.07</c:v>
                </c:pt>
                <c:pt idx="1">
                  <c:v>6.8000000000000043</c:v>
                </c:pt>
                <c:pt idx="2">
                  <c:v>2.5700000000000003</c:v>
                </c:pt>
                <c:pt idx="3">
                  <c:v>1.0999999999999979</c:v>
                </c:pt>
                <c:pt idx="4">
                  <c:v>2.009999999999998</c:v>
                </c:pt>
                <c:pt idx="5">
                  <c:v>2.5199999999999996</c:v>
                </c:pt>
                <c:pt idx="6">
                  <c:v>3.6600000000000037</c:v>
                </c:pt>
                <c:pt idx="7">
                  <c:v>1.2700000000000031</c:v>
                </c:pt>
              </c:numCache>
            </c:numRef>
          </c:val>
        </c:ser>
        <c:ser>
          <c:idx val="3"/>
          <c:order val="3"/>
          <c:tx>
            <c:strRef>
              <c:f>รวม1!$AM$94</c:f>
              <c:strCache>
                <c:ptCount val="1"/>
                <c:pt idx="0">
                  <c:v>2560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>
                  <a:defRPr sz="1200">
                    <a:latin typeface="TH SarabunPSK" pitchFamily="34" charset="-34"/>
                    <a:cs typeface="TH SarabunPSK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รวม1!$AN$90:$AU$90</c:f>
              <c:strCache>
                <c:ptCount val="8"/>
                <c:pt idx="0">
                  <c:v>ต 1.1</c:v>
                </c:pt>
                <c:pt idx="1">
                  <c:v>ต 1.2</c:v>
                </c:pt>
                <c:pt idx="2">
                  <c:v>ต 1.3</c:v>
                </c:pt>
                <c:pt idx="3">
                  <c:v>ต 2.1</c:v>
                </c:pt>
                <c:pt idx="4">
                  <c:v>ต 2.2</c:v>
                </c:pt>
                <c:pt idx="5">
                  <c:v>ต 3.1</c:v>
                </c:pt>
                <c:pt idx="6">
                  <c:v>ต 4.1</c:v>
                </c:pt>
                <c:pt idx="7">
                  <c:v>ต 4.2</c:v>
                </c:pt>
              </c:strCache>
            </c:strRef>
          </c:cat>
          <c:val>
            <c:numRef>
              <c:f>รวม1!$AN$94:$AU$94</c:f>
              <c:numCache>
                <c:formatCode>General</c:formatCode>
                <c:ptCount val="8"/>
                <c:pt idx="0">
                  <c:v>1.9999999999999574E-2</c:v>
                </c:pt>
                <c:pt idx="1">
                  <c:v>5.0600000000000023</c:v>
                </c:pt>
                <c:pt idx="2">
                  <c:v>-0.32000000000000028</c:v>
                </c:pt>
                <c:pt idx="3">
                  <c:v>0.16000000000000014</c:v>
                </c:pt>
                <c:pt idx="4">
                  <c:v>0.80999999999999872</c:v>
                </c:pt>
                <c:pt idx="5">
                  <c:v>-0.64000000000000057</c:v>
                </c:pt>
                <c:pt idx="6">
                  <c:v>3.7199999999999989</c:v>
                </c:pt>
                <c:pt idx="7">
                  <c:v>-0.78999999999999915</c:v>
                </c:pt>
              </c:numCache>
            </c:numRef>
          </c:val>
        </c:ser>
        <c:ser>
          <c:idx val="4"/>
          <c:order val="4"/>
          <c:tx>
            <c:strRef>
              <c:f>รวม1!$AM$95</c:f>
              <c:strCache>
                <c:ptCount val="1"/>
                <c:pt idx="0">
                  <c:v>2561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>
                  <a:defRPr sz="1200">
                    <a:latin typeface="TH SarabunPSK" pitchFamily="34" charset="-34"/>
                    <a:cs typeface="TH SarabunPSK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รวม1!$AN$90:$AU$90</c:f>
              <c:strCache>
                <c:ptCount val="8"/>
                <c:pt idx="0">
                  <c:v>ต 1.1</c:v>
                </c:pt>
                <c:pt idx="1">
                  <c:v>ต 1.2</c:v>
                </c:pt>
                <c:pt idx="2">
                  <c:v>ต 1.3</c:v>
                </c:pt>
                <c:pt idx="3">
                  <c:v>ต 2.1</c:v>
                </c:pt>
                <c:pt idx="4">
                  <c:v>ต 2.2</c:v>
                </c:pt>
                <c:pt idx="5">
                  <c:v>ต 3.1</c:v>
                </c:pt>
                <c:pt idx="6">
                  <c:v>ต 4.1</c:v>
                </c:pt>
                <c:pt idx="7">
                  <c:v>ต 4.2</c:v>
                </c:pt>
              </c:strCache>
            </c:strRef>
          </c:cat>
          <c:val>
            <c:numRef>
              <c:f>รวม1!$AN$95:$AU$95</c:f>
              <c:numCache>
                <c:formatCode>0.00</c:formatCode>
                <c:ptCount val="8"/>
                <c:pt idx="0">
                  <c:v>5.5800000000000054</c:v>
                </c:pt>
                <c:pt idx="1">
                  <c:v>3.5500000000000007</c:v>
                </c:pt>
                <c:pt idx="2">
                  <c:v>4.16</c:v>
                </c:pt>
                <c:pt idx="3">
                  <c:v>8.8999999999999986</c:v>
                </c:pt>
                <c:pt idx="4">
                  <c:v>2.629999999999999</c:v>
                </c:pt>
                <c:pt idx="5">
                  <c:v>3.6999999999999993</c:v>
                </c:pt>
                <c:pt idx="6">
                  <c:v>11.300000000000004</c:v>
                </c:pt>
                <c:pt idx="7">
                  <c:v>0.80000000000000071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6039808"/>
        <c:axId val="136045696"/>
      </c:barChart>
      <c:catAx>
        <c:axId val="136039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 b="1">
                <a:latin typeface="TH SarabunPSK" pitchFamily="34" charset="-34"/>
                <a:cs typeface="TH SarabunPSK" pitchFamily="34" charset="-34"/>
              </a:defRPr>
            </a:pPr>
            <a:endParaRPr lang="th-TH"/>
          </a:p>
        </c:txPr>
        <c:crossAx val="136045696"/>
        <c:crosses val="autoZero"/>
        <c:auto val="1"/>
        <c:lblAlgn val="ctr"/>
        <c:lblOffset val="100"/>
        <c:noMultiLvlLbl val="0"/>
      </c:catAx>
      <c:valAx>
        <c:axId val="136045696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latin typeface="TH SarabunPSK" pitchFamily="34" charset="-34"/>
                <a:cs typeface="TH SarabunPSK" pitchFamily="34" charset="-34"/>
              </a:defRPr>
            </a:pPr>
            <a:endParaRPr lang="th-TH"/>
          </a:p>
        </c:txPr>
        <c:crossAx val="13603980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1400" b="1">
              <a:latin typeface="TH SarabunPSK" pitchFamily="34" charset="-34"/>
              <a:cs typeface="TH SarabunPSK" pitchFamily="34" charset="-34"/>
            </a:defRPr>
          </a:pPr>
          <a:endParaRPr lang="th-TH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219075</xdr:colOff>
      <xdr:row>20</xdr:row>
      <xdr:rowOff>47625</xdr:rowOff>
    </xdr:from>
    <xdr:to>
      <xdr:col>6</xdr:col>
      <xdr:colOff>71755</xdr:colOff>
      <xdr:row>20</xdr:row>
      <xdr:rowOff>238125</xdr:rowOff>
    </xdr:to>
    <xdr:sp macro="" textlink="">
      <xdr:nvSpPr>
        <xdr:cNvPr id="3" name="สี่เหลี่ยมผืนผ้า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/>
      </xdr:nvSpPr>
      <xdr:spPr>
        <a:xfrm>
          <a:off x="2590800" y="4676775"/>
          <a:ext cx="309880" cy="1905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5</xdr:col>
      <xdr:colOff>219075</xdr:colOff>
      <xdr:row>21</xdr:row>
      <xdr:rowOff>47625</xdr:rowOff>
    </xdr:from>
    <xdr:to>
      <xdr:col>6</xdr:col>
      <xdr:colOff>71755</xdr:colOff>
      <xdr:row>21</xdr:row>
      <xdr:rowOff>238125</xdr:rowOff>
    </xdr:to>
    <xdr:sp macro="" textlink="">
      <xdr:nvSpPr>
        <xdr:cNvPr id="4" name="สี่เหลี่ยมผืนผ้า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/>
      </xdr:nvSpPr>
      <xdr:spPr>
        <a:xfrm>
          <a:off x="2590800" y="4953000"/>
          <a:ext cx="309880" cy="190500"/>
        </a:xfrm>
        <a:prstGeom prst="rect">
          <a:avLst/>
        </a:prstGeom>
        <a:solidFill>
          <a:schemeClr val="bg1">
            <a:lumMod val="85000"/>
          </a:schemeClr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5</xdr:col>
      <xdr:colOff>219075</xdr:colOff>
      <xdr:row>22</xdr:row>
      <xdr:rowOff>47625</xdr:rowOff>
    </xdr:from>
    <xdr:to>
      <xdr:col>6</xdr:col>
      <xdr:colOff>71755</xdr:colOff>
      <xdr:row>22</xdr:row>
      <xdr:rowOff>238125</xdr:rowOff>
    </xdr:to>
    <xdr:sp macro="" textlink="">
      <xdr:nvSpPr>
        <xdr:cNvPr id="5" name="สี่เหลี่ยมผืนผ้า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/>
      </xdr:nvSpPr>
      <xdr:spPr>
        <a:xfrm>
          <a:off x="2590800" y="5229225"/>
          <a:ext cx="309880" cy="190500"/>
        </a:xfrm>
        <a:prstGeom prst="rect">
          <a:avLst/>
        </a:prstGeom>
        <a:solidFill>
          <a:schemeClr val="bg1">
            <a:lumMod val="85000"/>
          </a:schemeClr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5</xdr:col>
      <xdr:colOff>219075</xdr:colOff>
      <xdr:row>23</xdr:row>
      <xdr:rowOff>47625</xdr:rowOff>
    </xdr:from>
    <xdr:to>
      <xdr:col>6</xdr:col>
      <xdr:colOff>71755</xdr:colOff>
      <xdr:row>23</xdr:row>
      <xdr:rowOff>238125</xdr:rowOff>
    </xdr:to>
    <xdr:sp macro="" textlink="">
      <xdr:nvSpPr>
        <xdr:cNvPr id="6" name="สี่เหลี่ยมผืนผ้า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/>
      </xdr:nvSpPr>
      <xdr:spPr>
        <a:xfrm>
          <a:off x="2590800" y="5505450"/>
          <a:ext cx="309880" cy="190500"/>
        </a:xfrm>
        <a:prstGeom prst="rect">
          <a:avLst/>
        </a:prstGeom>
        <a:solidFill>
          <a:schemeClr val="tx1">
            <a:lumMod val="95000"/>
            <a:lumOff val="5000"/>
          </a:schemeClr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7</xdr:col>
      <xdr:colOff>9525</xdr:colOff>
      <xdr:row>22</xdr:row>
      <xdr:rowOff>47625</xdr:rowOff>
    </xdr:from>
    <xdr:to>
      <xdr:col>7</xdr:col>
      <xdr:colOff>319405</xdr:colOff>
      <xdr:row>22</xdr:row>
      <xdr:rowOff>238125</xdr:rowOff>
    </xdr:to>
    <xdr:sp macro="" textlink="">
      <xdr:nvSpPr>
        <xdr:cNvPr id="7" name="สี่เหลี่ยมผืนผ้า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/>
      </xdr:nvSpPr>
      <xdr:spPr>
        <a:xfrm>
          <a:off x="3295650" y="5229225"/>
          <a:ext cx="309880" cy="1905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7</xdr:col>
      <xdr:colOff>0</xdr:colOff>
      <xdr:row>23</xdr:row>
      <xdr:rowOff>47625</xdr:rowOff>
    </xdr:from>
    <xdr:to>
      <xdr:col>7</xdr:col>
      <xdr:colOff>309880</xdr:colOff>
      <xdr:row>23</xdr:row>
      <xdr:rowOff>238125</xdr:rowOff>
    </xdr:to>
    <xdr:sp macro="" textlink="">
      <xdr:nvSpPr>
        <xdr:cNvPr id="8" name="สี่เหลี่ยมผืนผ้า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/>
      </xdr:nvSpPr>
      <xdr:spPr>
        <a:xfrm>
          <a:off x="3286125" y="5505450"/>
          <a:ext cx="309880" cy="190500"/>
        </a:xfrm>
        <a:prstGeom prst="rect">
          <a:avLst/>
        </a:prstGeom>
        <a:solidFill>
          <a:schemeClr val="bg1">
            <a:lumMod val="50000"/>
          </a:schemeClr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8</xdr:col>
      <xdr:colOff>339725</xdr:colOff>
      <xdr:row>23</xdr:row>
      <xdr:rowOff>22225</xdr:rowOff>
    </xdr:from>
    <xdr:to>
      <xdr:col>9</xdr:col>
      <xdr:colOff>192405</xdr:colOff>
      <xdr:row>23</xdr:row>
      <xdr:rowOff>212725</xdr:rowOff>
    </xdr:to>
    <xdr:sp macro="" textlink="">
      <xdr:nvSpPr>
        <xdr:cNvPr id="9" name="สี่เหลี่ยมผืนผ้า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/>
      </xdr:nvSpPr>
      <xdr:spPr>
        <a:xfrm>
          <a:off x="3975100" y="6586538"/>
          <a:ext cx="313055" cy="190500"/>
        </a:xfrm>
        <a:prstGeom prst="rect">
          <a:avLst/>
        </a:prstGeom>
        <a:solidFill>
          <a:schemeClr val="bg1">
            <a:lumMod val="85000"/>
          </a:schemeClr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10</xdr:col>
      <xdr:colOff>147638</xdr:colOff>
      <xdr:row>23</xdr:row>
      <xdr:rowOff>30163</xdr:rowOff>
    </xdr:from>
    <xdr:to>
      <xdr:col>10</xdr:col>
      <xdr:colOff>457518</xdr:colOff>
      <xdr:row>23</xdr:row>
      <xdr:rowOff>220663</xdr:rowOff>
    </xdr:to>
    <xdr:sp macro="" textlink="">
      <xdr:nvSpPr>
        <xdr:cNvPr id="10" name="สี่เหลี่ยมผืนผ้า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/>
      </xdr:nvSpPr>
      <xdr:spPr>
        <a:xfrm>
          <a:off x="4640263" y="6594476"/>
          <a:ext cx="309880" cy="1905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6</xdr:col>
      <xdr:colOff>57150</xdr:colOff>
      <xdr:row>24</xdr:row>
      <xdr:rowOff>28575</xdr:rowOff>
    </xdr:from>
    <xdr:to>
      <xdr:col>6</xdr:col>
      <xdr:colOff>367030</xdr:colOff>
      <xdr:row>24</xdr:row>
      <xdr:rowOff>219075</xdr:rowOff>
    </xdr:to>
    <xdr:sp macro="" textlink="">
      <xdr:nvSpPr>
        <xdr:cNvPr id="11" name="สี่เหลี่ยมผืนผ้า 1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/>
      </xdr:nvSpPr>
      <xdr:spPr>
        <a:xfrm>
          <a:off x="2886075" y="5762625"/>
          <a:ext cx="309880" cy="190500"/>
        </a:xfrm>
        <a:prstGeom prst="rect">
          <a:avLst/>
        </a:prstGeom>
        <a:solidFill>
          <a:schemeClr val="tx1">
            <a:lumMod val="95000"/>
            <a:lumOff val="5000"/>
          </a:schemeClr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7</xdr:col>
      <xdr:colOff>295275</xdr:colOff>
      <xdr:row>24</xdr:row>
      <xdr:rowOff>28575</xdr:rowOff>
    </xdr:from>
    <xdr:to>
      <xdr:col>8</xdr:col>
      <xdr:colOff>147955</xdr:colOff>
      <xdr:row>24</xdr:row>
      <xdr:rowOff>219075</xdr:rowOff>
    </xdr:to>
    <xdr:sp macro="" textlink="">
      <xdr:nvSpPr>
        <xdr:cNvPr id="12" name="สี่เหลี่ยมผืนผ้า 11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/>
      </xdr:nvSpPr>
      <xdr:spPr>
        <a:xfrm>
          <a:off x="3581400" y="5762625"/>
          <a:ext cx="309880" cy="190500"/>
        </a:xfrm>
        <a:prstGeom prst="rect">
          <a:avLst/>
        </a:prstGeom>
        <a:solidFill>
          <a:schemeClr val="bg1">
            <a:lumMod val="50000"/>
          </a:schemeClr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5</xdr:col>
      <xdr:colOff>219075</xdr:colOff>
      <xdr:row>41</xdr:row>
      <xdr:rowOff>47625</xdr:rowOff>
    </xdr:from>
    <xdr:to>
      <xdr:col>6</xdr:col>
      <xdr:colOff>71755</xdr:colOff>
      <xdr:row>41</xdr:row>
      <xdr:rowOff>238125</xdr:rowOff>
    </xdr:to>
    <xdr:sp macro="" textlink="">
      <xdr:nvSpPr>
        <xdr:cNvPr id="13" name="สี่เหลี่ยมผืนผ้า 12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/>
      </xdr:nvSpPr>
      <xdr:spPr>
        <a:xfrm>
          <a:off x="2590800" y="4352925"/>
          <a:ext cx="309880" cy="1905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5</xdr:col>
      <xdr:colOff>219075</xdr:colOff>
      <xdr:row>42</xdr:row>
      <xdr:rowOff>47625</xdr:rowOff>
    </xdr:from>
    <xdr:to>
      <xdr:col>6</xdr:col>
      <xdr:colOff>71755</xdr:colOff>
      <xdr:row>42</xdr:row>
      <xdr:rowOff>238125</xdr:rowOff>
    </xdr:to>
    <xdr:sp macro="" textlink="">
      <xdr:nvSpPr>
        <xdr:cNvPr id="14" name="สี่เหลี่ยมผืนผ้า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/>
      </xdr:nvSpPr>
      <xdr:spPr>
        <a:xfrm>
          <a:off x="2590800" y="4629150"/>
          <a:ext cx="309880" cy="190500"/>
        </a:xfrm>
        <a:prstGeom prst="rect">
          <a:avLst/>
        </a:prstGeom>
        <a:solidFill>
          <a:schemeClr val="bg1">
            <a:lumMod val="85000"/>
          </a:schemeClr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5</xdr:col>
      <xdr:colOff>219075</xdr:colOff>
      <xdr:row>39</xdr:row>
      <xdr:rowOff>47625</xdr:rowOff>
    </xdr:from>
    <xdr:to>
      <xdr:col>6</xdr:col>
      <xdr:colOff>71755</xdr:colOff>
      <xdr:row>39</xdr:row>
      <xdr:rowOff>238125</xdr:rowOff>
    </xdr:to>
    <xdr:sp macro="" textlink="">
      <xdr:nvSpPr>
        <xdr:cNvPr id="15" name="สี่เหลี่ยมผืนผ้า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/>
      </xdr:nvSpPr>
      <xdr:spPr>
        <a:xfrm>
          <a:off x="2590800" y="3800475"/>
          <a:ext cx="309880" cy="1905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5</xdr:col>
      <xdr:colOff>219075</xdr:colOff>
      <xdr:row>40</xdr:row>
      <xdr:rowOff>47625</xdr:rowOff>
    </xdr:from>
    <xdr:to>
      <xdr:col>6</xdr:col>
      <xdr:colOff>71755</xdr:colOff>
      <xdr:row>40</xdr:row>
      <xdr:rowOff>238125</xdr:rowOff>
    </xdr:to>
    <xdr:sp macro="" textlink="">
      <xdr:nvSpPr>
        <xdr:cNvPr id="16" name="สี่เหลี่ยมผืนผ้า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/>
      </xdr:nvSpPr>
      <xdr:spPr>
        <a:xfrm>
          <a:off x="2590800" y="4076700"/>
          <a:ext cx="309880" cy="190500"/>
        </a:xfrm>
        <a:prstGeom prst="rect">
          <a:avLst/>
        </a:prstGeom>
        <a:solidFill>
          <a:schemeClr val="bg1">
            <a:lumMod val="85000"/>
          </a:schemeClr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5</xdr:col>
      <xdr:colOff>219075</xdr:colOff>
      <xdr:row>41</xdr:row>
      <xdr:rowOff>47625</xdr:rowOff>
    </xdr:from>
    <xdr:to>
      <xdr:col>6</xdr:col>
      <xdr:colOff>71755</xdr:colOff>
      <xdr:row>41</xdr:row>
      <xdr:rowOff>238125</xdr:rowOff>
    </xdr:to>
    <xdr:sp macro="" textlink="">
      <xdr:nvSpPr>
        <xdr:cNvPr id="17" name="สี่เหลี่ยมผืนผ้า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/>
      </xdr:nvSpPr>
      <xdr:spPr>
        <a:xfrm>
          <a:off x="2590800" y="4352925"/>
          <a:ext cx="309880" cy="190500"/>
        </a:xfrm>
        <a:prstGeom prst="rect">
          <a:avLst/>
        </a:prstGeom>
        <a:solidFill>
          <a:schemeClr val="bg1">
            <a:lumMod val="85000"/>
          </a:schemeClr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5</xdr:col>
      <xdr:colOff>219075</xdr:colOff>
      <xdr:row>42</xdr:row>
      <xdr:rowOff>47625</xdr:rowOff>
    </xdr:from>
    <xdr:to>
      <xdr:col>6</xdr:col>
      <xdr:colOff>71755</xdr:colOff>
      <xdr:row>42</xdr:row>
      <xdr:rowOff>238125</xdr:rowOff>
    </xdr:to>
    <xdr:sp macro="" textlink="">
      <xdr:nvSpPr>
        <xdr:cNvPr id="18" name="สี่เหลี่ยมผืนผ้า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/>
      </xdr:nvSpPr>
      <xdr:spPr>
        <a:xfrm>
          <a:off x="2590800" y="4629150"/>
          <a:ext cx="309880" cy="190500"/>
        </a:xfrm>
        <a:prstGeom prst="rect">
          <a:avLst/>
        </a:prstGeom>
        <a:solidFill>
          <a:schemeClr val="tx1">
            <a:lumMod val="95000"/>
            <a:lumOff val="5000"/>
          </a:schemeClr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7</xdr:col>
      <xdr:colOff>9525</xdr:colOff>
      <xdr:row>41</xdr:row>
      <xdr:rowOff>47625</xdr:rowOff>
    </xdr:from>
    <xdr:to>
      <xdr:col>7</xdr:col>
      <xdr:colOff>319405</xdr:colOff>
      <xdr:row>41</xdr:row>
      <xdr:rowOff>238125</xdr:rowOff>
    </xdr:to>
    <xdr:sp macro="" textlink="">
      <xdr:nvSpPr>
        <xdr:cNvPr id="19" name="สี่เหลี่ยมผืนผ้า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/>
      </xdr:nvSpPr>
      <xdr:spPr>
        <a:xfrm>
          <a:off x="3295650" y="4352925"/>
          <a:ext cx="309880" cy="1905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7</xdr:col>
      <xdr:colOff>0</xdr:colOff>
      <xdr:row>42</xdr:row>
      <xdr:rowOff>47625</xdr:rowOff>
    </xdr:from>
    <xdr:to>
      <xdr:col>7</xdr:col>
      <xdr:colOff>309880</xdr:colOff>
      <xdr:row>42</xdr:row>
      <xdr:rowOff>238125</xdr:rowOff>
    </xdr:to>
    <xdr:sp macro="" textlink="">
      <xdr:nvSpPr>
        <xdr:cNvPr id="20" name="สี่เหลี่ยมผืนผ้า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/>
      </xdr:nvSpPr>
      <xdr:spPr>
        <a:xfrm>
          <a:off x="3286125" y="4629150"/>
          <a:ext cx="309880" cy="190500"/>
        </a:xfrm>
        <a:prstGeom prst="rect">
          <a:avLst/>
        </a:prstGeom>
        <a:solidFill>
          <a:schemeClr val="bg1">
            <a:lumMod val="50000"/>
          </a:schemeClr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8</xdr:col>
      <xdr:colOff>315912</xdr:colOff>
      <xdr:row>42</xdr:row>
      <xdr:rowOff>38100</xdr:rowOff>
    </xdr:from>
    <xdr:to>
      <xdr:col>9</xdr:col>
      <xdr:colOff>168592</xdr:colOff>
      <xdr:row>42</xdr:row>
      <xdr:rowOff>228600</xdr:rowOff>
    </xdr:to>
    <xdr:sp macro="" textlink="">
      <xdr:nvSpPr>
        <xdr:cNvPr id="21" name="สี่เหลี่ยมผืนผ้า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/>
      </xdr:nvSpPr>
      <xdr:spPr>
        <a:xfrm>
          <a:off x="3951287" y="11436350"/>
          <a:ext cx="313055" cy="190500"/>
        </a:xfrm>
        <a:prstGeom prst="rect">
          <a:avLst/>
        </a:prstGeom>
        <a:solidFill>
          <a:schemeClr val="bg1">
            <a:lumMod val="85000"/>
          </a:schemeClr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10</xdr:col>
      <xdr:colOff>155575</xdr:colOff>
      <xdr:row>42</xdr:row>
      <xdr:rowOff>14288</xdr:rowOff>
    </xdr:from>
    <xdr:to>
      <xdr:col>10</xdr:col>
      <xdr:colOff>465455</xdr:colOff>
      <xdr:row>42</xdr:row>
      <xdr:rowOff>204788</xdr:rowOff>
    </xdr:to>
    <xdr:sp macro="" textlink="">
      <xdr:nvSpPr>
        <xdr:cNvPr id="22" name="สี่เหลี่ยมผืนผ้า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/>
      </xdr:nvSpPr>
      <xdr:spPr>
        <a:xfrm>
          <a:off x="4648200" y="11412538"/>
          <a:ext cx="309880" cy="1905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6</xdr:col>
      <xdr:colOff>57150</xdr:colOff>
      <xdr:row>43</xdr:row>
      <xdr:rowOff>28575</xdr:rowOff>
    </xdr:from>
    <xdr:to>
      <xdr:col>6</xdr:col>
      <xdr:colOff>367030</xdr:colOff>
      <xdr:row>43</xdr:row>
      <xdr:rowOff>219075</xdr:rowOff>
    </xdr:to>
    <xdr:sp macro="" textlink="">
      <xdr:nvSpPr>
        <xdr:cNvPr id="23" name="สี่เหลี่ยมผืนผ้า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/>
      </xdr:nvSpPr>
      <xdr:spPr>
        <a:xfrm>
          <a:off x="2886075" y="4886325"/>
          <a:ext cx="309880" cy="190500"/>
        </a:xfrm>
        <a:prstGeom prst="rect">
          <a:avLst/>
        </a:prstGeom>
        <a:solidFill>
          <a:schemeClr val="tx1">
            <a:lumMod val="95000"/>
            <a:lumOff val="5000"/>
          </a:schemeClr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7</xdr:col>
      <xdr:colOff>295275</xdr:colOff>
      <xdr:row>43</xdr:row>
      <xdr:rowOff>28575</xdr:rowOff>
    </xdr:from>
    <xdr:to>
      <xdr:col>8</xdr:col>
      <xdr:colOff>147955</xdr:colOff>
      <xdr:row>43</xdr:row>
      <xdr:rowOff>219075</xdr:rowOff>
    </xdr:to>
    <xdr:sp macro="" textlink="">
      <xdr:nvSpPr>
        <xdr:cNvPr id="24" name="สี่เหลี่ยมผืนผ้า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/>
      </xdr:nvSpPr>
      <xdr:spPr>
        <a:xfrm>
          <a:off x="3581400" y="4886325"/>
          <a:ext cx="309880" cy="190500"/>
        </a:xfrm>
        <a:prstGeom prst="rect">
          <a:avLst/>
        </a:prstGeom>
        <a:solidFill>
          <a:schemeClr val="bg1">
            <a:lumMod val="50000"/>
          </a:schemeClr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5</xdr:col>
      <xdr:colOff>219075</xdr:colOff>
      <xdr:row>74</xdr:row>
      <xdr:rowOff>47625</xdr:rowOff>
    </xdr:from>
    <xdr:to>
      <xdr:col>6</xdr:col>
      <xdr:colOff>71755</xdr:colOff>
      <xdr:row>74</xdr:row>
      <xdr:rowOff>238125</xdr:rowOff>
    </xdr:to>
    <xdr:sp macro="" textlink="">
      <xdr:nvSpPr>
        <xdr:cNvPr id="25" name="สี่เหลี่ยมผืนผ้า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/>
      </xdr:nvSpPr>
      <xdr:spPr>
        <a:xfrm>
          <a:off x="12468225" y="5400675"/>
          <a:ext cx="309880" cy="1905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5</xdr:col>
      <xdr:colOff>219075</xdr:colOff>
      <xdr:row>75</xdr:row>
      <xdr:rowOff>47625</xdr:rowOff>
    </xdr:from>
    <xdr:to>
      <xdr:col>6</xdr:col>
      <xdr:colOff>71755</xdr:colOff>
      <xdr:row>75</xdr:row>
      <xdr:rowOff>238125</xdr:rowOff>
    </xdr:to>
    <xdr:sp macro="" textlink="">
      <xdr:nvSpPr>
        <xdr:cNvPr id="26" name="สี่เหลี่ยมผืนผ้า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/>
      </xdr:nvSpPr>
      <xdr:spPr>
        <a:xfrm>
          <a:off x="12468225" y="5648325"/>
          <a:ext cx="309880" cy="190500"/>
        </a:xfrm>
        <a:prstGeom prst="rect">
          <a:avLst/>
        </a:prstGeom>
        <a:solidFill>
          <a:schemeClr val="bg1">
            <a:lumMod val="85000"/>
          </a:schemeClr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5</xdr:col>
      <xdr:colOff>219075</xdr:colOff>
      <xdr:row>72</xdr:row>
      <xdr:rowOff>47625</xdr:rowOff>
    </xdr:from>
    <xdr:to>
      <xdr:col>6</xdr:col>
      <xdr:colOff>71755</xdr:colOff>
      <xdr:row>72</xdr:row>
      <xdr:rowOff>238125</xdr:rowOff>
    </xdr:to>
    <xdr:sp macro="" textlink="">
      <xdr:nvSpPr>
        <xdr:cNvPr id="27" name="สี่เหลี่ยมผืนผ้า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/>
      </xdr:nvSpPr>
      <xdr:spPr>
        <a:xfrm>
          <a:off x="12468225" y="4905375"/>
          <a:ext cx="309880" cy="1905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5</xdr:col>
      <xdr:colOff>219075</xdr:colOff>
      <xdr:row>73</xdr:row>
      <xdr:rowOff>47625</xdr:rowOff>
    </xdr:from>
    <xdr:to>
      <xdr:col>6</xdr:col>
      <xdr:colOff>71755</xdr:colOff>
      <xdr:row>73</xdr:row>
      <xdr:rowOff>238125</xdr:rowOff>
    </xdr:to>
    <xdr:sp macro="" textlink="">
      <xdr:nvSpPr>
        <xdr:cNvPr id="28" name="สี่เหลี่ยมผืนผ้า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/>
      </xdr:nvSpPr>
      <xdr:spPr>
        <a:xfrm>
          <a:off x="12468225" y="5153025"/>
          <a:ext cx="309880" cy="190500"/>
        </a:xfrm>
        <a:prstGeom prst="rect">
          <a:avLst/>
        </a:prstGeom>
        <a:solidFill>
          <a:schemeClr val="bg1">
            <a:lumMod val="85000"/>
          </a:schemeClr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5</xdr:col>
      <xdr:colOff>219075</xdr:colOff>
      <xdr:row>74</xdr:row>
      <xdr:rowOff>47625</xdr:rowOff>
    </xdr:from>
    <xdr:to>
      <xdr:col>6</xdr:col>
      <xdr:colOff>71755</xdr:colOff>
      <xdr:row>74</xdr:row>
      <xdr:rowOff>238125</xdr:rowOff>
    </xdr:to>
    <xdr:sp macro="" textlink="">
      <xdr:nvSpPr>
        <xdr:cNvPr id="29" name="สี่เหลี่ยมผืนผ้า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/>
      </xdr:nvSpPr>
      <xdr:spPr>
        <a:xfrm>
          <a:off x="12468225" y="5400675"/>
          <a:ext cx="309880" cy="190500"/>
        </a:xfrm>
        <a:prstGeom prst="rect">
          <a:avLst/>
        </a:prstGeom>
        <a:solidFill>
          <a:schemeClr val="bg1">
            <a:lumMod val="85000"/>
          </a:schemeClr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5</xdr:col>
      <xdr:colOff>219075</xdr:colOff>
      <xdr:row>75</xdr:row>
      <xdr:rowOff>47625</xdr:rowOff>
    </xdr:from>
    <xdr:to>
      <xdr:col>6</xdr:col>
      <xdr:colOff>71755</xdr:colOff>
      <xdr:row>75</xdr:row>
      <xdr:rowOff>238125</xdr:rowOff>
    </xdr:to>
    <xdr:sp macro="" textlink="">
      <xdr:nvSpPr>
        <xdr:cNvPr id="30" name="สี่เหลี่ยมผืนผ้า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/>
      </xdr:nvSpPr>
      <xdr:spPr>
        <a:xfrm>
          <a:off x="12468225" y="5648325"/>
          <a:ext cx="309880" cy="190500"/>
        </a:xfrm>
        <a:prstGeom prst="rect">
          <a:avLst/>
        </a:prstGeom>
        <a:solidFill>
          <a:schemeClr val="tx1">
            <a:lumMod val="95000"/>
            <a:lumOff val="5000"/>
          </a:schemeClr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7</xdr:col>
      <xdr:colOff>9525</xdr:colOff>
      <xdr:row>74</xdr:row>
      <xdr:rowOff>47625</xdr:rowOff>
    </xdr:from>
    <xdr:to>
      <xdr:col>7</xdr:col>
      <xdr:colOff>319405</xdr:colOff>
      <xdr:row>74</xdr:row>
      <xdr:rowOff>238125</xdr:rowOff>
    </xdr:to>
    <xdr:sp macro="" textlink="">
      <xdr:nvSpPr>
        <xdr:cNvPr id="31" name="สี่เหลี่ยมผืนผ้า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/>
      </xdr:nvSpPr>
      <xdr:spPr>
        <a:xfrm>
          <a:off x="13173075" y="5400675"/>
          <a:ext cx="309880" cy="1905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7</xdr:col>
      <xdr:colOff>0</xdr:colOff>
      <xdr:row>75</xdr:row>
      <xdr:rowOff>47625</xdr:rowOff>
    </xdr:from>
    <xdr:to>
      <xdr:col>7</xdr:col>
      <xdr:colOff>309880</xdr:colOff>
      <xdr:row>75</xdr:row>
      <xdr:rowOff>238125</xdr:rowOff>
    </xdr:to>
    <xdr:sp macro="" textlink="">
      <xdr:nvSpPr>
        <xdr:cNvPr id="32" name="สี่เหลี่ยมผืนผ้า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/>
      </xdr:nvSpPr>
      <xdr:spPr>
        <a:xfrm>
          <a:off x="13163550" y="5648325"/>
          <a:ext cx="309880" cy="190500"/>
        </a:xfrm>
        <a:prstGeom prst="rect">
          <a:avLst/>
        </a:prstGeom>
        <a:solidFill>
          <a:schemeClr val="bg1">
            <a:lumMod val="50000"/>
          </a:schemeClr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8</xdr:col>
      <xdr:colOff>331787</xdr:colOff>
      <xdr:row>75</xdr:row>
      <xdr:rowOff>30162</xdr:rowOff>
    </xdr:from>
    <xdr:to>
      <xdr:col>9</xdr:col>
      <xdr:colOff>184467</xdr:colOff>
      <xdr:row>75</xdr:row>
      <xdr:rowOff>220662</xdr:rowOff>
    </xdr:to>
    <xdr:sp macro="" textlink="">
      <xdr:nvSpPr>
        <xdr:cNvPr id="33" name="สี่เหลี่ยมผืนผ้า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/>
      </xdr:nvSpPr>
      <xdr:spPr>
        <a:xfrm>
          <a:off x="3967162" y="19865975"/>
          <a:ext cx="313055" cy="190500"/>
        </a:xfrm>
        <a:prstGeom prst="rect">
          <a:avLst/>
        </a:prstGeom>
        <a:solidFill>
          <a:schemeClr val="bg1">
            <a:lumMod val="85000"/>
          </a:schemeClr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10</xdr:col>
      <xdr:colOff>155575</xdr:colOff>
      <xdr:row>75</xdr:row>
      <xdr:rowOff>38100</xdr:rowOff>
    </xdr:from>
    <xdr:to>
      <xdr:col>10</xdr:col>
      <xdr:colOff>465455</xdr:colOff>
      <xdr:row>75</xdr:row>
      <xdr:rowOff>228600</xdr:rowOff>
    </xdr:to>
    <xdr:sp macro="" textlink="">
      <xdr:nvSpPr>
        <xdr:cNvPr id="34" name="สี่เหลี่ยมผืนผ้า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/>
      </xdr:nvSpPr>
      <xdr:spPr>
        <a:xfrm>
          <a:off x="4648200" y="19873913"/>
          <a:ext cx="309880" cy="1905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6</xdr:col>
      <xdr:colOff>57150</xdr:colOff>
      <xdr:row>76</xdr:row>
      <xdr:rowOff>28575</xdr:rowOff>
    </xdr:from>
    <xdr:to>
      <xdr:col>6</xdr:col>
      <xdr:colOff>367030</xdr:colOff>
      <xdr:row>76</xdr:row>
      <xdr:rowOff>219075</xdr:rowOff>
    </xdr:to>
    <xdr:sp macro="" textlink="">
      <xdr:nvSpPr>
        <xdr:cNvPr id="35" name="สี่เหลี่ยมผืนผ้า 34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/>
      </xdr:nvSpPr>
      <xdr:spPr>
        <a:xfrm>
          <a:off x="12763500" y="5876925"/>
          <a:ext cx="309880" cy="190500"/>
        </a:xfrm>
        <a:prstGeom prst="rect">
          <a:avLst/>
        </a:prstGeom>
        <a:solidFill>
          <a:schemeClr val="tx1">
            <a:lumMod val="95000"/>
            <a:lumOff val="5000"/>
          </a:schemeClr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7</xdr:col>
      <xdr:colOff>295275</xdr:colOff>
      <xdr:row>76</xdr:row>
      <xdr:rowOff>28575</xdr:rowOff>
    </xdr:from>
    <xdr:to>
      <xdr:col>8</xdr:col>
      <xdr:colOff>147955</xdr:colOff>
      <xdr:row>76</xdr:row>
      <xdr:rowOff>219075</xdr:rowOff>
    </xdr:to>
    <xdr:sp macro="" textlink="">
      <xdr:nvSpPr>
        <xdr:cNvPr id="36" name="สี่เหลี่ยมผืนผ้า 3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/>
      </xdr:nvSpPr>
      <xdr:spPr>
        <a:xfrm>
          <a:off x="13458825" y="5876925"/>
          <a:ext cx="309880" cy="190500"/>
        </a:xfrm>
        <a:prstGeom prst="rect">
          <a:avLst/>
        </a:prstGeom>
        <a:solidFill>
          <a:schemeClr val="bg1">
            <a:lumMod val="50000"/>
          </a:schemeClr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5</xdr:col>
      <xdr:colOff>219075</xdr:colOff>
      <xdr:row>99</xdr:row>
      <xdr:rowOff>47625</xdr:rowOff>
    </xdr:from>
    <xdr:to>
      <xdr:col>6</xdr:col>
      <xdr:colOff>71755</xdr:colOff>
      <xdr:row>99</xdr:row>
      <xdr:rowOff>238125</xdr:rowOff>
    </xdr:to>
    <xdr:sp macro="" textlink="">
      <xdr:nvSpPr>
        <xdr:cNvPr id="37" name="สี่เหลี่ยมผืนผ้า 36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/>
      </xdr:nvSpPr>
      <xdr:spPr>
        <a:xfrm>
          <a:off x="12715875" y="3971925"/>
          <a:ext cx="309880" cy="1905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5</xdr:col>
      <xdr:colOff>219075</xdr:colOff>
      <xdr:row>100</xdr:row>
      <xdr:rowOff>47625</xdr:rowOff>
    </xdr:from>
    <xdr:to>
      <xdr:col>6</xdr:col>
      <xdr:colOff>71755</xdr:colOff>
      <xdr:row>100</xdr:row>
      <xdr:rowOff>238125</xdr:rowOff>
    </xdr:to>
    <xdr:sp macro="" textlink="">
      <xdr:nvSpPr>
        <xdr:cNvPr id="38" name="สี่เหลี่ยมผืนผ้า 37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/>
      </xdr:nvSpPr>
      <xdr:spPr>
        <a:xfrm>
          <a:off x="12715875" y="4219575"/>
          <a:ext cx="309880" cy="190500"/>
        </a:xfrm>
        <a:prstGeom prst="rect">
          <a:avLst/>
        </a:prstGeom>
        <a:solidFill>
          <a:schemeClr val="bg1">
            <a:lumMod val="85000"/>
          </a:schemeClr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5</xdr:col>
      <xdr:colOff>219075</xdr:colOff>
      <xdr:row>97</xdr:row>
      <xdr:rowOff>47625</xdr:rowOff>
    </xdr:from>
    <xdr:to>
      <xdr:col>6</xdr:col>
      <xdr:colOff>71755</xdr:colOff>
      <xdr:row>97</xdr:row>
      <xdr:rowOff>238125</xdr:rowOff>
    </xdr:to>
    <xdr:sp macro="" textlink="">
      <xdr:nvSpPr>
        <xdr:cNvPr id="39" name="สี่เหลี่ยมผืนผ้า 38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/>
      </xdr:nvSpPr>
      <xdr:spPr>
        <a:xfrm>
          <a:off x="12715875" y="3476625"/>
          <a:ext cx="309880" cy="1905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5</xdr:col>
      <xdr:colOff>219075</xdr:colOff>
      <xdr:row>98</xdr:row>
      <xdr:rowOff>47625</xdr:rowOff>
    </xdr:from>
    <xdr:to>
      <xdr:col>6</xdr:col>
      <xdr:colOff>71755</xdr:colOff>
      <xdr:row>98</xdr:row>
      <xdr:rowOff>238125</xdr:rowOff>
    </xdr:to>
    <xdr:sp macro="" textlink="">
      <xdr:nvSpPr>
        <xdr:cNvPr id="40" name="สี่เหลี่ยมผืนผ้า 39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/>
      </xdr:nvSpPr>
      <xdr:spPr>
        <a:xfrm>
          <a:off x="12715875" y="3724275"/>
          <a:ext cx="309880" cy="190500"/>
        </a:xfrm>
        <a:prstGeom prst="rect">
          <a:avLst/>
        </a:prstGeom>
        <a:solidFill>
          <a:schemeClr val="bg1">
            <a:lumMod val="85000"/>
          </a:schemeClr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5</xdr:col>
      <xdr:colOff>219075</xdr:colOff>
      <xdr:row>99</xdr:row>
      <xdr:rowOff>47625</xdr:rowOff>
    </xdr:from>
    <xdr:to>
      <xdr:col>6</xdr:col>
      <xdr:colOff>71755</xdr:colOff>
      <xdr:row>99</xdr:row>
      <xdr:rowOff>238125</xdr:rowOff>
    </xdr:to>
    <xdr:sp macro="" textlink="">
      <xdr:nvSpPr>
        <xdr:cNvPr id="41" name="สี่เหลี่ยมผืนผ้า 40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/>
      </xdr:nvSpPr>
      <xdr:spPr>
        <a:xfrm>
          <a:off x="12715875" y="3971925"/>
          <a:ext cx="309880" cy="190500"/>
        </a:xfrm>
        <a:prstGeom prst="rect">
          <a:avLst/>
        </a:prstGeom>
        <a:solidFill>
          <a:schemeClr val="bg1">
            <a:lumMod val="85000"/>
          </a:schemeClr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5</xdr:col>
      <xdr:colOff>219075</xdr:colOff>
      <xdr:row>100</xdr:row>
      <xdr:rowOff>47625</xdr:rowOff>
    </xdr:from>
    <xdr:to>
      <xdr:col>6</xdr:col>
      <xdr:colOff>71755</xdr:colOff>
      <xdr:row>100</xdr:row>
      <xdr:rowOff>238125</xdr:rowOff>
    </xdr:to>
    <xdr:sp macro="" textlink="">
      <xdr:nvSpPr>
        <xdr:cNvPr id="42" name="สี่เหลี่ยมผืนผ้า 41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/>
      </xdr:nvSpPr>
      <xdr:spPr>
        <a:xfrm>
          <a:off x="12715875" y="4219575"/>
          <a:ext cx="309880" cy="190500"/>
        </a:xfrm>
        <a:prstGeom prst="rect">
          <a:avLst/>
        </a:prstGeom>
        <a:solidFill>
          <a:schemeClr val="tx1">
            <a:lumMod val="95000"/>
            <a:lumOff val="5000"/>
          </a:schemeClr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7</xdr:col>
      <xdr:colOff>9525</xdr:colOff>
      <xdr:row>99</xdr:row>
      <xdr:rowOff>47625</xdr:rowOff>
    </xdr:from>
    <xdr:to>
      <xdr:col>7</xdr:col>
      <xdr:colOff>319405</xdr:colOff>
      <xdr:row>99</xdr:row>
      <xdr:rowOff>238125</xdr:rowOff>
    </xdr:to>
    <xdr:sp macro="" textlink="">
      <xdr:nvSpPr>
        <xdr:cNvPr id="43" name="สี่เหลี่ยมผืนผ้า 42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/>
      </xdr:nvSpPr>
      <xdr:spPr>
        <a:xfrm>
          <a:off x="13420725" y="3971925"/>
          <a:ext cx="309880" cy="1905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7</xdr:col>
      <xdr:colOff>0</xdr:colOff>
      <xdr:row>100</xdr:row>
      <xdr:rowOff>47625</xdr:rowOff>
    </xdr:from>
    <xdr:to>
      <xdr:col>7</xdr:col>
      <xdr:colOff>309880</xdr:colOff>
      <xdr:row>100</xdr:row>
      <xdr:rowOff>238125</xdr:rowOff>
    </xdr:to>
    <xdr:sp macro="" textlink="">
      <xdr:nvSpPr>
        <xdr:cNvPr id="44" name="สี่เหลี่ยมผืนผ้า 43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/>
      </xdr:nvSpPr>
      <xdr:spPr>
        <a:xfrm>
          <a:off x="13411200" y="4219575"/>
          <a:ext cx="309880" cy="190500"/>
        </a:xfrm>
        <a:prstGeom prst="rect">
          <a:avLst/>
        </a:prstGeom>
        <a:solidFill>
          <a:schemeClr val="bg1">
            <a:lumMod val="50000"/>
          </a:schemeClr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8</xdr:col>
      <xdr:colOff>323850</xdr:colOff>
      <xdr:row>100</xdr:row>
      <xdr:rowOff>30163</xdr:rowOff>
    </xdr:from>
    <xdr:to>
      <xdr:col>9</xdr:col>
      <xdr:colOff>176530</xdr:colOff>
      <xdr:row>100</xdr:row>
      <xdr:rowOff>220663</xdr:rowOff>
    </xdr:to>
    <xdr:sp macro="" textlink="">
      <xdr:nvSpPr>
        <xdr:cNvPr id="45" name="สี่เหลี่ยมผืนผ้า 44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/>
      </xdr:nvSpPr>
      <xdr:spPr>
        <a:xfrm>
          <a:off x="3959225" y="26073101"/>
          <a:ext cx="313055" cy="190500"/>
        </a:xfrm>
        <a:prstGeom prst="rect">
          <a:avLst/>
        </a:prstGeom>
        <a:solidFill>
          <a:schemeClr val="bg1">
            <a:lumMod val="85000"/>
          </a:schemeClr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10</xdr:col>
      <xdr:colOff>139700</xdr:colOff>
      <xdr:row>100</xdr:row>
      <xdr:rowOff>22225</xdr:rowOff>
    </xdr:from>
    <xdr:to>
      <xdr:col>10</xdr:col>
      <xdr:colOff>449580</xdr:colOff>
      <xdr:row>100</xdr:row>
      <xdr:rowOff>212725</xdr:rowOff>
    </xdr:to>
    <xdr:sp macro="" textlink="">
      <xdr:nvSpPr>
        <xdr:cNvPr id="46" name="สี่เหลี่ยมผืนผ้า 4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/>
      </xdr:nvSpPr>
      <xdr:spPr>
        <a:xfrm>
          <a:off x="4632325" y="26065163"/>
          <a:ext cx="309880" cy="1905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6</xdr:col>
      <xdr:colOff>57150</xdr:colOff>
      <xdr:row>101</xdr:row>
      <xdr:rowOff>28575</xdr:rowOff>
    </xdr:from>
    <xdr:to>
      <xdr:col>6</xdr:col>
      <xdr:colOff>367030</xdr:colOff>
      <xdr:row>101</xdr:row>
      <xdr:rowOff>219075</xdr:rowOff>
    </xdr:to>
    <xdr:sp macro="" textlink="">
      <xdr:nvSpPr>
        <xdr:cNvPr id="47" name="สี่เหลี่ยมผืนผ้า 46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/>
      </xdr:nvSpPr>
      <xdr:spPr>
        <a:xfrm>
          <a:off x="13011150" y="4448175"/>
          <a:ext cx="309880" cy="190500"/>
        </a:xfrm>
        <a:prstGeom prst="rect">
          <a:avLst/>
        </a:prstGeom>
        <a:solidFill>
          <a:schemeClr val="tx1">
            <a:lumMod val="95000"/>
            <a:lumOff val="5000"/>
          </a:schemeClr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7</xdr:col>
      <xdr:colOff>295275</xdr:colOff>
      <xdr:row>101</xdr:row>
      <xdr:rowOff>28575</xdr:rowOff>
    </xdr:from>
    <xdr:to>
      <xdr:col>8</xdr:col>
      <xdr:colOff>147955</xdr:colOff>
      <xdr:row>101</xdr:row>
      <xdr:rowOff>219075</xdr:rowOff>
    </xdr:to>
    <xdr:sp macro="" textlink="">
      <xdr:nvSpPr>
        <xdr:cNvPr id="48" name="สี่เหลี่ยมผืนผ้า 47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/>
      </xdr:nvSpPr>
      <xdr:spPr>
        <a:xfrm>
          <a:off x="13706475" y="4448175"/>
          <a:ext cx="309880" cy="190500"/>
        </a:xfrm>
        <a:prstGeom prst="rect">
          <a:avLst/>
        </a:prstGeom>
        <a:solidFill>
          <a:schemeClr val="bg1">
            <a:lumMod val="50000"/>
          </a:schemeClr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5</xdr:col>
      <xdr:colOff>219075</xdr:colOff>
      <xdr:row>128</xdr:row>
      <xdr:rowOff>47625</xdr:rowOff>
    </xdr:from>
    <xdr:to>
      <xdr:col>6</xdr:col>
      <xdr:colOff>71755</xdr:colOff>
      <xdr:row>128</xdr:row>
      <xdr:rowOff>238125</xdr:rowOff>
    </xdr:to>
    <xdr:sp macro="" textlink="">
      <xdr:nvSpPr>
        <xdr:cNvPr id="49" name="สี่เหลี่ยมผืนผ้า 48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/>
      </xdr:nvSpPr>
      <xdr:spPr>
        <a:xfrm>
          <a:off x="12811125" y="5886450"/>
          <a:ext cx="309880" cy="1905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5</xdr:col>
      <xdr:colOff>219075</xdr:colOff>
      <xdr:row>129</xdr:row>
      <xdr:rowOff>47625</xdr:rowOff>
    </xdr:from>
    <xdr:to>
      <xdr:col>6</xdr:col>
      <xdr:colOff>71755</xdr:colOff>
      <xdr:row>129</xdr:row>
      <xdr:rowOff>238125</xdr:rowOff>
    </xdr:to>
    <xdr:sp macro="" textlink="">
      <xdr:nvSpPr>
        <xdr:cNvPr id="50" name="สี่เหลี่ยมผืนผ้า 49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/>
      </xdr:nvSpPr>
      <xdr:spPr>
        <a:xfrm>
          <a:off x="12811125" y="6134100"/>
          <a:ext cx="309880" cy="190500"/>
        </a:xfrm>
        <a:prstGeom prst="rect">
          <a:avLst/>
        </a:prstGeom>
        <a:solidFill>
          <a:schemeClr val="bg1">
            <a:lumMod val="85000"/>
          </a:schemeClr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5</xdr:col>
      <xdr:colOff>219075</xdr:colOff>
      <xdr:row>126</xdr:row>
      <xdr:rowOff>47625</xdr:rowOff>
    </xdr:from>
    <xdr:to>
      <xdr:col>6</xdr:col>
      <xdr:colOff>71755</xdr:colOff>
      <xdr:row>126</xdr:row>
      <xdr:rowOff>238125</xdr:rowOff>
    </xdr:to>
    <xdr:sp macro="" textlink="">
      <xdr:nvSpPr>
        <xdr:cNvPr id="51" name="สี่เหลี่ยมผืนผ้า 50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/>
      </xdr:nvSpPr>
      <xdr:spPr>
        <a:xfrm>
          <a:off x="12811125" y="5391150"/>
          <a:ext cx="309880" cy="1905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5</xdr:col>
      <xdr:colOff>219075</xdr:colOff>
      <xdr:row>127</xdr:row>
      <xdr:rowOff>47625</xdr:rowOff>
    </xdr:from>
    <xdr:to>
      <xdr:col>6</xdr:col>
      <xdr:colOff>71755</xdr:colOff>
      <xdr:row>127</xdr:row>
      <xdr:rowOff>238125</xdr:rowOff>
    </xdr:to>
    <xdr:sp macro="" textlink="">
      <xdr:nvSpPr>
        <xdr:cNvPr id="52" name="สี่เหลี่ยมผืนผ้า 51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/>
      </xdr:nvSpPr>
      <xdr:spPr>
        <a:xfrm>
          <a:off x="12811125" y="5638800"/>
          <a:ext cx="309880" cy="190500"/>
        </a:xfrm>
        <a:prstGeom prst="rect">
          <a:avLst/>
        </a:prstGeom>
        <a:solidFill>
          <a:schemeClr val="bg1">
            <a:lumMod val="85000"/>
          </a:schemeClr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5</xdr:col>
      <xdr:colOff>219075</xdr:colOff>
      <xdr:row>128</xdr:row>
      <xdr:rowOff>47625</xdr:rowOff>
    </xdr:from>
    <xdr:to>
      <xdr:col>6</xdr:col>
      <xdr:colOff>71755</xdr:colOff>
      <xdr:row>128</xdr:row>
      <xdr:rowOff>238125</xdr:rowOff>
    </xdr:to>
    <xdr:sp macro="" textlink="">
      <xdr:nvSpPr>
        <xdr:cNvPr id="53" name="สี่เหลี่ยมผืนผ้า 52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/>
      </xdr:nvSpPr>
      <xdr:spPr>
        <a:xfrm>
          <a:off x="12811125" y="5886450"/>
          <a:ext cx="309880" cy="190500"/>
        </a:xfrm>
        <a:prstGeom prst="rect">
          <a:avLst/>
        </a:prstGeom>
        <a:solidFill>
          <a:schemeClr val="bg1">
            <a:lumMod val="85000"/>
          </a:schemeClr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5</xdr:col>
      <xdr:colOff>219075</xdr:colOff>
      <xdr:row>129</xdr:row>
      <xdr:rowOff>47625</xdr:rowOff>
    </xdr:from>
    <xdr:to>
      <xdr:col>6</xdr:col>
      <xdr:colOff>71755</xdr:colOff>
      <xdr:row>129</xdr:row>
      <xdr:rowOff>238125</xdr:rowOff>
    </xdr:to>
    <xdr:sp macro="" textlink="">
      <xdr:nvSpPr>
        <xdr:cNvPr id="54" name="สี่เหลี่ยมผืนผ้า 53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/>
      </xdr:nvSpPr>
      <xdr:spPr>
        <a:xfrm>
          <a:off x="12811125" y="6134100"/>
          <a:ext cx="309880" cy="190500"/>
        </a:xfrm>
        <a:prstGeom prst="rect">
          <a:avLst/>
        </a:prstGeom>
        <a:solidFill>
          <a:schemeClr val="tx1">
            <a:lumMod val="95000"/>
            <a:lumOff val="5000"/>
          </a:schemeClr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7</xdr:col>
      <xdr:colOff>9525</xdr:colOff>
      <xdr:row>128</xdr:row>
      <xdr:rowOff>47625</xdr:rowOff>
    </xdr:from>
    <xdr:to>
      <xdr:col>7</xdr:col>
      <xdr:colOff>319405</xdr:colOff>
      <xdr:row>128</xdr:row>
      <xdr:rowOff>238125</xdr:rowOff>
    </xdr:to>
    <xdr:sp macro="" textlink="">
      <xdr:nvSpPr>
        <xdr:cNvPr id="55" name="สี่เหลี่ยมผืนผ้า 54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/>
      </xdr:nvSpPr>
      <xdr:spPr>
        <a:xfrm>
          <a:off x="13515975" y="5886450"/>
          <a:ext cx="309880" cy="1905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7</xdr:col>
      <xdr:colOff>0</xdr:colOff>
      <xdr:row>129</xdr:row>
      <xdr:rowOff>47625</xdr:rowOff>
    </xdr:from>
    <xdr:to>
      <xdr:col>7</xdr:col>
      <xdr:colOff>309880</xdr:colOff>
      <xdr:row>129</xdr:row>
      <xdr:rowOff>238125</xdr:rowOff>
    </xdr:to>
    <xdr:sp macro="" textlink="">
      <xdr:nvSpPr>
        <xdr:cNvPr id="56" name="สี่เหลี่ยมผืนผ้า 5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/>
      </xdr:nvSpPr>
      <xdr:spPr>
        <a:xfrm>
          <a:off x="13506450" y="6134100"/>
          <a:ext cx="309880" cy="190500"/>
        </a:xfrm>
        <a:prstGeom prst="rect">
          <a:avLst/>
        </a:prstGeom>
        <a:solidFill>
          <a:schemeClr val="bg1">
            <a:lumMod val="50000"/>
          </a:schemeClr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8</xdr:col>
      <xdr:colOff>323850</xdr:colOff>
      <xdr:row>129</xdr:row>
      <xdr:rowOff>38100</xdr:rowOff>
    </xdr:from>
    <xdr:to>
      <xdr:col>9</xdr:col>
      <xdr:colOff>176530</xdr:colOff>
      <xdr:row>129</xdr:row>
      <xdr:rowOff>228600</xdr:rowOff>
    </xdr:to>
    <xdr:sp macro="" textlink="">
      <xdr:nvSpPr>
        <xdr:cNvPr id="57" name="สี่เหลี่ยมผืนผ้า 56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/>
      </xdr:nvSpPr>
      <xdr:spPr>
        <a:xfrm>
          <a:off x="3959225" y="33804225"/>
          <a:ext cx="313055" cy="190500"/>
        </a:xfrm>
        <a:prstGeom prst="rect">
          <a:avLst/>
        </a:prstGeom>
        <a:solidFill>
          <a:schemeClr val="bg1">
            <a:lumMod val="85000"/>
          </a:schemeClr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10</xdr:col>
      <xdr:colOff>174625</xdr:colOff>
      <xdr:row>129</xdr:row>
      <xdr:rowOff>38100</xdr:rowOff>
    </xdr:from>
    <xdr:to>
      <xdr:col>10</xdr:col>
      <xdr:colOff>484505</xdr:colOff>
      <xdr:row>129</xdr:row>
      <xdr:rowOff>228600</xdr:rowOff>
    </xdr:to>
    <xdr:sp macro="" textlink="">
      <xdr:nvSpPr>
        <xdr:cNvPr id="58" name="สี่เหลี่ยมผืนผ้า 57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/>
      </xdr:nvSpPr>
      <xdr:spPr>
        <a:xfrm>
          <a:off x="4667250" y="33804225"/>
          <a:ext cx="309880" cy="1905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6</xdr:col>
      <xdr:colOff>57150</xdr:colOff>
      <xdr:row>130</xdr:row>
      <xdr:rowOff>28575</xdr:rowOff>
    </xdr:from>
    <xdr:to>
      <xdr:col>6</xdr:col>
      <xdr:colOff>367030</xdr:colOff>
      <xdr:row>130</xdr:row>
      <xdr:rowOff>219075</xdr:rowOff>
    </xdr:to>
    <xdr:sp macro="" textlink="">
      <xdr:nvSpPr>
        <xdr:cNvPr id="59" name="สี่เหลี่ยมผืนผ้า 58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/>
      </xdr:nvSpPr>
      <xdr:spPr>
        <a:xfrm>
          <a:off x="13106400" y="6362700"/>
          <a:ext cx="309880" cy="190500"/>
        </a:xfrm>
        <a:prstGeom prst="rect">
          <a:avLst/>
        </a:prstGeom>
        <a:solidFill>
          <a:schemeClr val="tx1">
            <a:lumMod val="95000"/>
            <a:lumOff val="5000"/>
          </a:schemeClr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7</xdr:col>
      <xdr:colOff>295275</xdr:colOff>
      <xdr:row>130</xdr:row>
      <xdr:rowOff>28575</xdr:rowOff>
    </xdr:from>
    <xdr:to>
      <xdr:col>8</xdr:col>
      <xdr:colOff>147955</xdr:colOff>
      <xdr:row>130</xdr:row>
      <xdr:rowOff>219075</xdr:rowOff>
    </xdr:to>
    <xdr:sp macro="" textlink="">
      <xdr:nvSpPr>
        <xdr:cNvPr id="60" name="สี่เหลี่ยมผืนผ้า 59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/>
      </xdr:nvSpPr>
      <xdr:spPr>
        <a:xfrm>
          <a:off x="13801725" y="6362700"/>
          <a:ext cx="309880" cy="190500"/>
        </a:xfrm>
        <a:prstGeom prst="rect">
          <a:avLst/>
        </a:prstGeom>
        <a:solidFill>
          <a:schemeClr val="bg1">
            <a:lumMod val="50000"/>
          </a:schemeClr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5</xdr:col>
      <xdr:colOff>219075</xdr:colOff>
      <xdr:row>159</xdr:row>
      <xdr:rowOff>47625</xdr:rowOff>
    </xdr:from>
    <xdr:to>
      <xdr:col>6</xdr:col>
      <xdr:colOff>71755</xdr:colOff>
      <xdr:row>159</xdr:row>
      <xdr:rowOff>238125</xdr:rowOff>
    </xdr:to>
    <xdr:sp macro="" textlink="">
      <xdr:nvSpPr>
        <xdr:cNvPr id="61" name="สี่เหลี่ยมผืนผ้า 60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/>
      </xdr:nvSpPr>
      <xdr:spPr>
        <a:xfrm>
          <a:off x="12306300" y="5591175"/>
          <a:ext cx="309880" cy="1905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5</xdr:col>
      <xdr:colOff>219075</xdr:colOff>
      <xdr:row>160</xdr:row>
      <xdr:rowOff>47625</xdr:rowOff>
    </xdr:from>
    <xdr:to>
      <xdr:col>6</xdr:col>
      <xdr:colOff>71755</xdr:colOff>
      <xdr:row>160</xdr:row>
      <xdr:rowOff>238125</xdr:rowOff>
    </xdr:to>
    <xdr:sp macro="" textlink="">
      <xdr:nvSpPr>
        <xdr:cNvPr id="62" name="สี่เหลี่ยมผืนผ้า 61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/>
      </xdr:nvSpPr>
      <xdr:spPr>
        <a:xfrm>
          <a:off x="12306300" y="5838825"/>
          <a:ext cx="309880" cy="190500"/>
        </a:xfrm>
        <a:prstGeom prst="rect">
          <a:avLst/>
        </a:prstGeom>
        <a:solidFill>
          <a:schemeClr val="bg1">
            <a:lumMod val="85000"/>
          </a:schemeClr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5</xdr:col>
      <xdr:colOff>219075</xdr:colOff>
      <xdr:row>157</xdr:row>
      <xdr:rowOff>47625</xdr:rowOff>
    </xdr:from>
    <xdr:to>
      <xdr:col>6</xdr:col>
      <xdr:colOff>71755</xdr:colOff>
      <xdr:row>157</xdr:row>
      <xdr:rowOff>238125</xdr:rowOff>
    </xdr:to>
    <xdr:sp macro="" textlink="">
      <xdr:nvSpPr>
        <xdr:cNvPr id="63" name="สี่เหลี่ยมผืนผ้า 62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/>
      </xdr:nvSpPr>
      <xdr:spPr>
        <a:xfrm>
          <a:off x="12306300" y="5095875"/>
          <a:ext cx="309880" cy="1905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5</xdr:col>
      <xdr:colOff>219075</xdr:colOff>
      <xdr:row>158</xdr:row>
      <xdr:rowOff>47625</xdr:rowOff>
    </xdr:from>
    <xdr:to>
      <xdr:col>6</xdr:col>
      <xdr:colOff>71755</xdr:colOff>
      <xdr:row>158</xdr:row>
      <xdr:rowOff>238125</xdr:rowOff>
    </xdr:to>
    <xdr:sp macro="" textlink="">
      <xdr:nvSpPr>
        <xdr:cNvPr id="64" name="สี่เหลี่ยมผืนผ้า 63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/>
      </xdr:nvSpPr>
      <xdr:spPr>
        <a:xfrm>
          <a:off x="12306300" y="5343525"/>
          <a:ext cx="309880" cy="190500"/>
        </a:xfrm>
        <a:prstGeom prst="rect">
          <a:avLst/>
        </a:prstGeom>
        <a:solidFill>
          <a:schemeClr val="bg1">
            <a:lumMod val="85000"/>
          </a:schemeClr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5</xdr:col>
      <xdr:colOff>219075</xdr:colOff>
      <xdr:row>159</xdr:row>
      <xdr:rowOff>47625</xdr:rowOff>
    </xdr:from>
    <xdr:to>
      <xdr:col>6</xdr:col>
      <xdr:colOff>71755</xdr:colOff>
      <xdr:row>159</xdr:row>
      <xdr:rowOff>238125</xdr:rowOff>
    </xdr:to>
    <xdr:sp macro="" textlink="">
      <xdr:nvSpPr>
        <xdr:cNvPr id="65" name="สี่เหลี่ยมผืนผ้า 64">
          <a:extLst>
            <a:ext uri="{FF2B5EF4-FFF2-40B4-BE49-F238E27FC236}">
              <a16:creationId xmlns="" xmlns:a16="http://schemas.microsoft.com/office/drawing/2014/main" id="{00000000-0008-0000-0000-000041000000}"/>
            </a:ext>
          </a:extLst>
        </xdr:cNvPr>
        <xdr:cNvSpPr/>
      </xdr:nvSpPr>
      <xdr:spPr>
        <a:xfrm>
          <a:off x="12306300" y="5591175"/>
          <a:ext cx="309880" cy="190500"/>
        </a:xfrm>
        <a:prstGeom prst="rect">
          <a:avLst/>
        </a:prstGeom>
        <a:solidFill>
          <a:schemeClr val="bg1">
            <a:lumMod val="85000"/>
          </a:schemeClr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5</xdr:col>
      <xdr:colOff>219075</xdr:colOff>
      <xdr:row>160</xdr:row>
      <xdr:rowOff>47625</xdr:rowOff>
    </xdr:from>
    <xdr:to>
      <xdr:col>6</xdr:col>
      <xdr:colOff>71755</xdr:colOff>
      <xdr:row>160</xdr:row>
      <xdr:rowOff>238125</xdr:rowOff>
    </xdr:to>
    <xdr:sp macro="" textlink="">
      <xdr:nvSpPr>
        <xdr:cNvPr id="66" name="สี่เหลี่ยมผืนผ้า 65">
          <a:extLst>
            <a:ext uri="{FF2B5EF4-FFF2-40B4-BE49-F238E27FC236}">
              <a16:creationId xmlns="" xmlns:a16="http://schemas.microsoft.com/office/drawing/2014/main" id="{00000000-0008-0000-0000-000042000000}"/>
            </a:ext>
          </a:extLst>
        </xdr:cNvPr>
        <xdr:cNvSpPr/>
      </xdr:nvSpPr>
      <xdr:spPr>
        <a:xfrm>
          <a:off x="12306300" y="5838825"/>
          <a:ext cx="309880" cy="190500"/>
        </a:xfrm>
        <a:prstGeom prst="rect">
          <a:avLst/>
        </a:prstGeom>
        <a:solidFill>
          <a:schemeClr val="tx1">
            <a:lumMod val="95000"/>
            <a:lumOff val="5000"/>
          </a:schemeClr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7</xdr:col>
      <xdr:colOff>9525</xdr:colOff>
      <xdr:row>159</xdr:row>
      <xdr:rowOff>47625</xdr:rowOff>
    </xdr:from>
    <xdr:to>
      <xdr:col>7</xdr:col>
      <xdr:colOff>319405</xdr:colOff>
      <xdr:row>159</xdr:row>
      <xdr:rowOff>238125</xdr:rowOff>
    </xdr:to>
    <xdr:sp macro="" textlink="">
      <xdr:nvSpPr>
        <xdr:cNvPr id="67" name="สี่เหลี่ยมผืนผ้า 66">
          <a:extLst>
            <a:ext uri="{FF2B5EF4-FFF2-40B4-BE49-F238E27FC236}">
              <a16:creationId xmlns="" xmlns:a16="http://schemas.microsoft.com/office/drawing/2014/main" id="{00000000-0008-0000-0000-000043000000}"/>
            </a:ext>
          </a:extLst>
        </xdr:cNvPr>
        <xdr:cNvSpPr/>
      </xdr:nvSpPr>
      <xdr:spPr>
        <a:xfrm>
          <a:off x="13011150" y="5591175"/>
          <a:ext cx="309880" cy="1905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7</xdr:col>
      <xdr:colOff>0</xdr:colOff>
      <xdr:row>160</xdr:row>
      <xdr:rowOff>47625</xdr:rowOff>
    </xdr:from>
    <xdr:to>
      <xdr:col>7</xdr:col>
      <xdr:colOff>309880</xdr:colOff>
      <xdr:row>160</xdr:row>
      <xdr:rowOff>238125</xdr:rowOff>
    </xdr:to>
    <xdr:sp macro="" textlink="">
      <xdr:nvSpPr>
        <xdr:cNvPr id="68" name="สี่เหลี่ยมผืนผ้า 67">
          <a:extLst>
            <a:ext uri="{FF2B5EF4-FFF2-40B4-BE49-F238E27FC236}">
              <a16:creationId xmlns="" xmlns:a16="http://schemas.microsoft.com/office/drawing/2014/main" id="{00000000-0008-0000-0000-000044000000}"/>
            </a:ext>
          </a:extLst>
        </xdr:cNvPr>
        <xdr:cNvSpPr/>
      </xdr:nvSpPr>
      <xdr:spPr>
        <a:xfrm>
          <a:off x="13001625" y="5838825"/>
          <a:ext cx="309880" cy="190500"/>
        </a:xfrm>
        <a:prstGeom prst="rect">
          <a:avLst/>
        </a:prstGeom>
        <a:solidFill>
          <a:schemeClr val="bg1">
            <a:lumMod val="50000"/>
          </a:schemeClr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8</xdr:col>
      <xdr:colOff>347662</xdr:colOff>
      <xdr:row>160</xdr:row>
      <xdr:rowOff>30162</xdr:rowOff>
    </xdr:from>
    <xdr:to>
      <xdr:col>9</xdr:col>
      <xdr:colOff>200342</xdr:colOff>
      <xdr:row>160</xdr:row>
      <xdr:rowOff>220662</xdr:rowOff>
    </xdr:to>
    <xdr:sp macro="" textlink="">
      <xdr:nvSpPr>
        <xdr:cNvPr id="69" name="สี่เหลี่ยมผืนผ้า 68">
          <a:extLst>
            <a:ext uri="{FF2B5EF4-FFF2-40B4-BE49-F238E27FC236}">
              <a16:creationId xmlns="" xmlns:a16="http://schemas.microsoft.com/office/drawing/2014/main" id="{00000000-0008-0000-0000-000045000000}"/>
            </a:ext>
          </a:extLst>
        </xdr:cNvPr>
        <xdr:cNvSpPr/>
      </xdr:nvSpPr>
      <xdr:spPr>
        <a:xfrm>
          <a:off x="3983037" y="41201975"/>
          <a:ext cx="313055" cy="190500"/>
        </a:xfrm>
        <a:prstGeom prst="rect">
          <a:avLst/>
        </a:prstGeom>
        <a:solidFill>
          <a:schemeClr val="bg1">
            <a:lumMod val="85000"/>
          </a:schemeClr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10</xdr:col>
      <xdr:colOff>155575</xdr:colOff>
      <xdr:row>160</xdr:row>
      <xdr:rowOff>30163</xdr:rowOff>
    </xdr:from>
    <xdr:to>
      <xdr:col>10</xdr:col>
      <xdr:colOff>465455</xdr:colOff>
      <xdr:row>160</xdr:row>
      <xdr:rowOff>220663</xdr:rowOff>
    </xdr:to>
    <xdr:sp macro="" textlink="">
      <xdr:nvSpPr>
        <xdr:cNvPr id="70" name="สี่เหลี่ยมผืนผ้า 69">
          <a:extLst>
            <a:ext uri="{FF2B5EF4-FFF2-40B4-BE49-F238E27FC236}">
              <a16:creationId xmlns="" xmlns:a16="http://schemas.microsoft.com/office/drawing/2014/main" id="{00000000-0008-0000-0000-000046000000}"/>
            </a:ext>
          </a:extLst>
        </xdr:cNvPr>
        <xdr:cNvSpPr/>
      </xdr:nvSpPr>
      <xdr:spPr>
        <a:xfrm>
          <a:off x="4648200" y="41201976"/>
          <a:ext cx="309880" cy="1905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6</xdr:col>
      <xdr:colOff>57150</xdr:colOff>
      <xdr:row>161</xdr:row>
      <xdr:rowOff>28575</xdr:rowOff>
    </xdr:from>
    <xdr:to>
      <xdr:col>6</xdr:col>
      <xdr:colOff>367030</xdr:colOff>
      <xdr:row>161</xdr:row>
      <xdr:rowOff>219075</xdr:rowOff>
    </xdr:to>
    <xdr:sp macro="" textlink="">
      <xdr:nvSpPr>
        <xdr:cNvPr id="71" name="สี่เหลี่ยมผืนผ้า 70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SpPr/>
      </xdr:nvSpPr>
      <xdr:spPr>
        <a:xfrm>
          <a:off x="12601575" y="6096000"/>
          <a:ext cx="309880" cy="190500"/>
        </a:xfrm>
        <a:prstGeom prst="rect">
          <a:avLst/>
        </a:prstGeom>
        <a:solidFill>
          <a:schemeClr val="tx1">
            <a:lumMod val="95000"/>
            <a:lumOff val="5000"/>
          </a:schemeClr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7</xdr:col>
      <xdr:colOff>295275</xdr:colOff>
      <xdr:row>161</xdr:row>
      <xdr:rowOff>28575</xdr:rowOff>
    </xdr:from>
    <xdr:to>
      <xdr:col>8</xdr:col>
      <xdr:colOff>147955</xdr:colOff>
      <xdr:row>161</xdr:row>
      <xdr:rowOff>219075</xdr:rowOff>
    </xdr:to>
    <xdr:sp macro="" textlink="">
      <xdr:nvSpPr>
        <xdr:cNvPr id="72" name="สี่เหลี่ยมผืนผ้า 71">
          <a:extLst>
            <a:ext uri="{FF2B5EF4-FFF2-40B4-BE49-F238E27FC236}">
              <a16:creationId xmlns="" xmlns:a16="http://schemas.microsoft.com/office/drawing/2014/main" id="{00000000-0008-0000-0000-000048000000}"/>
            </a:ext>
          </a:extLst>
        </xdr:cNvPr>
        <xdr:cNvSpPr/>
      </xdr:nvSpPr>
      <xdr:spPr>
        <a:xfrm>
          <a:off x="13296900" y="6096000"/>
          <a:ext cx="309880" cy="190500"/>
        </a:xfrm>
        <a:prstGeom prst="rect">
          <a:avLst/>
        </a:prstGeom>
        <a:solidFill>
          <a:schemeClr val="bg1">
            <a:lumMod val="50000"/>
          </a:schemeClr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5</xdr:col>
      <xdr:colOff>219075</xdr:colOff>
      <xdr:row>159</xdr:row>
      <xdr:rowOff>47625</xdr:rowOff>
    </xdr:from>
    <xdr:to>
      <xdr:col>6</xdr:col>
      <xdr:colOff>71755</xdr:colOff>
      <xdr:row>159</xdr:row>
      <xdr:rowOff>238125</xdr:rowOff>
    </xdr:to>
    <xdr:sp macro="" textlink="">
      <xdr:nvSpPr>
        <xdr:cNvPr id="73" name="สี่เหลี่ยมผืนผ้า 72">
          <a:extLst>
            <a:ext uri="{FF2B5EF4-FFF2-40B4-BE49-F238E27FC236}">
              <a16:creationId xmlns="" xmlns:a16="http://schemas.microsoft.com/office/drawing/2014/main" id="{00000000-0008-0000-0000-000049000000}"/>
            </a:ext>
          </a:extLst>
        </xdr:cNvPr>
        <xdr:cNvSpPr/>
      </xdr:nvSpPr>
      <xdr:spPr>
        <a:xfrm>
          <a:off x="12306300" y="5591175"/>
          <a:ext cx="309880" cy="1905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5</xdr:col>
      <xdr:colOff>219075</xdr:colOff>
      <xdr:row>160</xdr:row>
      <xdr:rowOff>47625</xdr:rowOff>
    </xdr:from>
    <xdr:to>
      <xdr:col>6</xdr:col>
      <xdr:colOff>71755</xdr:colOff>
      <xdr:row>160</xdr:row>
      <xdr:rowOff>238125</xdr:rowOff>
    </xdr:to>
    <xdr:sp macro="" textlink="">
      <xdr:nvSpPr>
        <xdr:cNvPr id="74" name="สี่เหลี่ยมผืนผ้า 73">
          <a:extLst>
            <a:ext uri="{FF2B5EF4-FFF2-40B4-BE49-F238E27FC236}">
              <a16:creationId xmlns="" xmlns:a16="http://schemas.microsoft.com/office/drawing/2014/main" id="{00000000-0008-0000-0000-00004A000000}"/>
            </a:ext>
          </a:extLst>
        </xdr:cNvPr>
        <xdr:cNvSpPr/>
      </xdr:nvSpPr>
      <xdr:spPr>
        <a:xfrm>
          <a:off x="12306300" y="5838825"/>
          <a:ext cx="309880" cy="190500"/>
        </a:xfrm>
        <a:prstGeom prst="rect">
          <a:avLst/>
        </a:prstGeom>
        <a:solidFill>
          <a:schemeClr val="bg1">
            <a:lumMod val="85000"/>
          </a:schemeClr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5</xdr:col>
      <xdr:colOff>219075</xdr:colOff>
      <xdr:row>157</xdr:row>
      <xdr:rowOff>47625</xdr:rowOff>
    </xdr:from>
    <xdr:to>
      <xdr:col>6</xdr:col>
      <xdr:colOff>71755</xdr:colOff>
      <xdr:row>157</xdr:row>
      <xdr:rowOff>238125</xdr:rowOff>
    </xdr:to>
    <xdr:sp macro="" textlink="">
      <xdr:nvSpPr>
        <xdr:cNvPr id="75" name="สี่เหลี่ยมผืนผ้า 74">
          <a:extLst>
            <a:ext uri="{FF2B5EF4-FFF2-40B4-BE49-F238E27FC236}">
              <a16:creationId xmlns="" xmlns:a16="http://schemas.microsoft.com/office/drawing/2014/main" id="{00000000-0008-0000-0000-00004B000000}"/>
            </a:ext>
          </a:extLst>
        </xdr:cNvPr>
        <xdr:cNvSpPr/>
      </xdr:nvSpPr>
      <xdr:spPr>
        <a:xfrm>
          <a:off x="12306300" y="5095875"/>
          <a:ext cx="309880" cy="1905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5</xdr:col>
      <xdr:colOff>219075</xdr:colOff>
      <xdr:row>158</xdr:row>
      <xdr:rowOff>47625</xdr:rowOff>
    </xdr:from>
    <xdr:to>
      <xdr:col>6</xdr:col>
      <xdr:colOff>71755</xdr:colOff>
      <xdr:row>158</xdr:row>
      <xdr:rowOff>238125</xdr:rowOff>
    </xdr:to>
    <xdr:sp macro="" textlink="">
      <xdr:nvSpPr>
        <xdr:cNvPr id="76" name="สี่เหลี่ยมผืนผ้า 75">
          <a:extLst>
            <a:ext uri="{FF2B5EF4-FFF2-40B4-BE49-F238E27FC236}">
              <a16:creationId xmlns="" xmlns:a16="http://schemas.microsoft.com/office/drawing/2014/main" id="{00000000-0008-0000-0000-00004C000000}"/>
            </a:ext>
          </a:extLst>
        </xdr:cNvPr>
        <xdr:cNvSpPr/>
      </xdr:nvSpPr>
      <xdr:spPr>
        <a:xfrm>
          <a:off x="12306300" y="5343525"/>
          <a:ext cx="309880" cy="190500"/>
        </a:xfrm>
        <a:prstGeom prst="rect">
          <a:avLst/>
        </a:prstGeom>
        <a:solidFill>
          <a:schemeClr val="bg1">
            <a:lumMod val="85000"/>
          </a:schemeClr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5</xdr:col>
      <xdr:colOff>219075</xdr:colOff>
      <xdr:row>159</xdr:row>
      <xdr:rowOff>47625</xdr:rowOff>
    </xdr:from>
    <xdr:to>
      <xdr:col>6</xdr:col>
      <xdr:colOff>71755</xdr:colOff>
      <xdr:row>159</xdr:row>
      <xdr:rowOff>238125</xdr:rowOff>
    </xdr:to>
    <xdr:sp macro="" textlink="">
      <xdr:nvSpPr>
        <xdr:cNvPr id="77" name="สี่เหลี่ยมผืนผ้า 76">
          <a:extLst>
            <a:ext uri="{FF2B5EF4-FFF2-40B4-BE49-F238E27FC236}">
              <a16:creationId xmlns="" xmlns:a16="http://schemas.microsoft.com/office/drawing/2014/main" id="{00000000-0008-0000-0000-00004D000000}"/>
            </a:ext>
          </a:extLst>
        </xdr:cNvPr>
        <xdr:cNvSpPr/>
      </xdr:nvSpPr>
      <xdr:spPr>
        <a:xfrm>
          <a:off x="12306300" y="5591175"/>
          <a:ext cx="309880" cy="190500"/>
        </a:xfrm>
        <a:prstGeom prst="rect">
          <a:avLst/>
        </a:prstGeom>
        <a:solidFill>
          <a:schemeClr val="bg1">
            <a:lumMod val="85000"/>
          </a:schemeClr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5</xdr:col>
      <xdr:colOff>219075</xdr:colOff>
      <xdr:row>160</xdr:row>
      <xdr:rowOff>47625</xdr:rowOff>
    </xdr:from>
    <xdr:to>
      <xdr:col>6</xdr:col>
      <xdr:colOff>71755</xdr:colOff>
      <xdr:row>160</xdr:row>
      <xdr:rowOff>238125</xdr:rowOff>
    </xdr:to>
    <xdr:sp macro="" textlink="">
      <xdr:nvSpPr>
        <xdr:cNvPr id="78" name="สี่เหลี่ยมผืนผ้า 77">
          <a:extLst>
            <a:ext uri="{FF2B5EF4-FFF2-40B4-BE49-F238E27FC236}">
              <a16:creationId xmlns="" xmlns:a16="http://schemas.microsoft.com/office/drawing/2014/main" id="{00000000-0008-0000-0000-00004E000000}"/>
            </a:ext>
          </a:extLst>
        </xdr:cNvPr>
        <xdr:cNvSpPr/>
      </xdr:nvSpPr>
      <xdr:spPr>
        <a:xfrm>
          <a:off x="12306300" y="5838825"/>
          <a:ext cx="309880" cy="190500"/>
        </a:xfrm>
        <a:prstGeom prst="rect">
          <a:avLst/>
        </a:prstGeom>
        <a:solidFill>
          <a:schemeClr val="tx1">
            <a:lumMod val="95000"/>
            <a:lumOff val="5000"/>
          </a:schemeClr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7</xdr:col>
      <xdr:colOff>9525</xdr:colOff>
      <xdr:row>159</xdr:row>
      <xdr:rowOff>47625</xdr:rowOff>
    </xdr:from>
    <xdr:to>
      <xdr:col>7</xdr:col>
      <xdr:colOff>319405</xdr:colOff>
      <xdr:row>159</xdr:row>
      <xdr:rowOff>238125</xdr:rowOff>
    </xdr:to>
    <xdr:sp macro="" textlink="">
      <xdr:nvSpPr>
        <xdr:cNvPr id="79" name="สี่เหลี่ยมผืนผ้า 78">
          <a:extLst>
            <a:ext uri="{FF2B5EF4-FFF2-40B4-BE49-F238E27FC236}">
              <a16:creationId xmlns="" xmlns:a16="http://schemas.microsoft.com/office/drawing/2014/main" id="{00000000-0008-0000-0000-00004F000000}"/>
            </a:ext>
          </a:extLst>
        </xdr:cNvPr>
        <xdr:cNvSpPr/>
      </xdr:nvSpPr>
      <xdr:spPr>
        <a:xfrm>
          <a:off x="13011150" y="5591175"/>
          <a:ext cx="309880" cy="1905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7</xdr:col>
      <xdr:colOff>0</xdr:colOff>
      <xdr:row>160</xdr:row>
      <xdr:rowOff>47625</xdr:rowOff>
    </xdr:from>
    <xdr:to>
      <xdr:col>7</xdr:col>
      <xdr:colOff>309880</xdr:colOff>
      <xdr:row>160</xdr:row>
      <xdr:rowOff>238125</xdr:rowOff>
    </xdr:to>
    <xdr:sp macro="" textlink="">
      <xdr:nvSpPr>
        <xdr:cNvPr id="80" name="สี่เหลี่ยมผืนผ้า 79">
          <a:extLst>
            <a:ext uri="{FF2B5EF4-FFF2-40B4-BE49-F238E27FC236}">
              <a16:creationId xmlns="" xmlns:a16="http://schemas.microsoft.com/office/drawing/2014/main" id="{00000000-0008-0000-0000-000050000000}"/>
            </a:ext>
          </a:extLst>
        </xdr:cNvPr>
        <xdr:cNvSpPr/>
      </xdr:nvSpPr>
      <xdr:spPr>
        <a:xfrm>
          <a:off x="13001625" y="5838825"/>
          <a:ext cx="309880" cy="190500"/>
        </a:xfrm>
        <a:prstGeom prst="rect">
          <a:avLst/>
        </a:prstGeom>
        <a:solidFill>
          <a:schemeClr val="bg1">
            <a:lumMod val="50000"/>
          </a:schemeClr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6</xdr:col>
      <xdr:colOff>57150</xdr:colOff>
      <xdr:row>161</xdr:row>
      <xdr:rowOff>28575</xdr:rowOff>
    </xdr:from>
    <xdr:to>
      <xdr:col>6</xdr:col>
      <xdr:colOff>367030</xdr:colOff>
      <xdr:row>161</xdr:row>
      <xdr:rowOff>219075</xdr:rowOff>
    </xdr:to>
    <xdr:sp macro="" textlink="">
      <xdr:nvSpPr>
        <xdr:cNvPr id="83" name="สี่เหลี่ยมผืนผ้า 82">
          <a:extLst>
            <a:ext uri="{FF2B5EF4-FFF2-40B4-BE49-F238E27FC236}">
              <a16:creationId xmlns="" xmlns:a16="http://schemas.microsoft.com/office/drawing/2014/main" id="{00000000-0008-0000-0000-000053000000}"/>
            </a:ext>
          </a:extLst>
        </xdr:cNvPr>
        <xdr:cNvSpPr/>
      </xdr:nvSpPr>
      <xdr:spPr>
        <a:xfrm>
          <a:off x="12601575" y="6096000"/>
          <a:ext cx="309880" cy="190500"/>
        </a:xfrm>
        <a:prstGeom prst="rect">
          <a:avLst/>
        </a:prstGeom>
        <a:solidFill>
          <a:schemeClr val="tx1">
            <a:lumMod val="95000"/>
            <a:lumOff val="5000"/>
          </a:schemeClr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7</xdr:col>
      <xdr:colOff>295275</xdr:colOff>
      <xdr:row>161</xdr:row>
      <xdr:rowOff>28575</xdr:rowOff>
    </xdr:from>
    <xdr:to>
      <xdr:col>8</xdr:col>
      <xdr:colOff>147955</xdr:colOff>
      <xdr:row>161</xdr:row>
      <xdr:rowOff>219075</xdr:rowOff>
    </xdr:to>
    <xdr:sp macro="" textlink="">
      <xdr:nvSpPr>
        <xdr:cNvPr id="84" name="สี่เหลี่ยมผืนผ้า 83">
          <a:extLst>
            <a:ext uri="{FF2B5EF4-FFF2-40B4-BE49-F238E27FC236}">
              <a16:creationId xmlns="" xmlns:a16="http://schemas.microsoft.com/office/drawing/2014/main" id="{00000000-0008-0000-0000-000054000000}"/>
            </a:ext>
          </a:extLst>
        </xdr:cNvPr>
        <xdr:cNvSpPr/>
      </xdr:nvSpPr>
      <xdr:spPr>
        <a:xfrm>
          <a:off x="13296900" y="6096000"/>
          <a:ext cx="309880" cy="190500"/>
        </a:xfrm>
        <a:prstGeom prst="rect">
          <a:avLst/>
        </a:prstGeom>
        <a:solidFill>
          <a:schemeClr val="bg1">
            <a:lumMod val="50000"/>
          </a:schemeClr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24</xdr:col>
      <xdr:colOff>475768</xdr:colOff>
      <xdr:row>2</xdr:row>
      <xdr:rowOff>120267</xdr:rowOff>
    </xdr:from>
    <xdr:to>
      <xdr:col>35</xdr:col>
      <xdr:colOff>519065</xdr:colOff>
      <xdr:row>18</xdr:row>
      <xdr:rowOff>674</xdr:rowOff>
    </xdr:to>
    <xdr:graphicFrame macro="">
      <xdr:nvGraphicFramePr>
        <xdr:cNvPr id="98" name="แผนภูมิ 97">
          <a:extLst>
            <a:ext uri="{FF2B5EF4-FFF2-40B4-BE49-F238E27FC236}">
              <a16:creationId xmlns="" xmlns:a16="http://schemas.microsoft.com/office/drawing/2014/main" id="{00000000-0008-0000-0000-00006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187295</xdr:colOff>
      <xdr:row>28</xdr:row>
      <xdr:rowOff>53442</xdr:rowOff>
    </xdr:from>
    <xdr:to>
      <xdr:col>35</xdr:col>
      <xdr:colOff>276729</xdr:colOff>
      <xdr:row>41</xdr:row>
      <xdr:rowOff>211547</xdr:rowOff>
    </xdr:to>
    <xdr:graphicFrame macro="">
      <xdr:nvGraphicFramePr>
        <xdr:cNvPr id="100" name="แผนภูมิ 99">
          <a:extLst>
            <a:ext uri="{FF2B5EF4-FFF2-40B4-BE49-F238E27FC236}">
              <a16:creationId xmlns="" xmlns:a16="http://schemas.microsoft.com/office/drawing/2014/main" id="{00000000-0008-0000-0000-00006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437029</xdr:colOff>
      <xdr:row>54</xdr:row>
      <xdr:rowOff>268814</xdr:rowOff>
    </xdr:from>
    <xdr:to>
      <xdr:col>36</xdr:col>
      <xdr:colOff>649940</xdr:colOff>
      <xdr:row>73</xdr:row>
      <xdr:rowOff>67234</xdr:rowOff>
    </xdr:to>
    <xdr:graphicFrame macro="">
      <xdr:nvGraphicFramePr>
        <xdr:cNvPr id="101" name="แผนภูมิ 100">
          <a:extLst>
            <a:ext uri="{FF2B5EF4-FFF2-40B4-BE49-F238E27FC236}">
              <a16:creationId xmlns="" xmlns:a16="http://schemas.microsoft.com/office/drawing/2014/main" id="{00000000-0008-0000-0000-00006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512795</xdr:colOff>
      <xdr:row>109</xdr:row>
      <xdr:rowOff>260476</xdr:rowOff>
    </xdr:from>
    <xdr:to>
      <xdr:col>37</xdr:col>
      <xdr:colOff>379845</xdr:colOff>
      <xdr:row>124</xdr:row>
      <xdr:rowOff>115816</xdr:rowOff>
    </xdr:to>
    <xdr:graphicFrame macro="">
      <xdr:nvGraphicFramePr>
        <xdr:cNvPr id="103" name="แผนภูมิ 102">
          <a:extLst>
            <a:ext uri="{FF2B5EF4-FFF2-40B4-BE49-F238E27FC236}">
              <a16:creationId xmlns="" xmlns:a16="http://schemas.microsoft.com/office/drawing/2014/main" id="{00000000-0008-0000-0000-00006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23</xdr:col>
      <xdr:colOff>517071</xdr:colOff>
      <xdr:row>137</xdr:row>
      <xdr:rowOff>81643</xdr:rowOff>
    </xdr:from>
    <xdr:to>
      <xdr:col>37</xdr:col>
      <xdr:colOff>258536</xdr:colOff>
      <xdr:row>153</xdr:row>
      <xdr:rowOff>242206</xdr:rowOff>
    </xdr:to>
    <xdr:graphicFrame macro="">
      <xdr:nvGraphicFramePr>
        <xdr:cNvPr id="104" name="แผนภูมิ 103">
          <a:extLst>
            <a:ext uri="{FF2B5EF4-FFF2-40B4-BE49-F238E27FC236}">
              <a16:creationId xmlns="" xmlns:a16="http://schemas.microsoft.com/office/drawing/2014/main" id="{00000000-0008-0000-0000-00006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23</xdr:col>
      <xdr:colOff>392206</xdr:colOff>
      <xdr:row>82</xdr:row>
      <xdr:rowOff>78442</xdr:rowOff>
    </xdr:from>
    <xdr:to>
      <xdr:col>36</xdr:col>
      <xdr:colOff>627530</xdr:colOff>
      <xdr:row>103</xdr:row>
      <xdr:rowOff>78441</xdr:rowOff>
    </xdr:to>
    <xdr:graphicFrame macro="">
      <xdr:nvGraphicFramePr>
        <xdr:cNvPr id="2" name="แผนภูมิ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315"/>
  <sheetViews>
    <sheetView tabSelected="1" view="pageLayout" topLeftCell="U145" zoomScaleNormal="100" workbookViewId="0">
      <selection activeCell="AE131" sqref="AE131"/>
    </sheetView>
  </sheetViews>
  <sheetFormatPr defaultColWidth="8.875" defaultRowHeight="17.25" x14ac:dyDescent="0.4"/>
  <cols>
    <col min="1" max="1" width="6.875" style="1" customWidth="1"/>
    <col min="2" max="3" width="6" style="1" customWidth="1"/>
    <col min="4" max="4" width="5.5" style="1" customWidth="1"/>
    <col min="5" max="5" width="5.75" style="1" customWidth="1"/>
    <col min="6" max="6" width="6" style="1" customWidth="1"/>
    <col min="7" max="7" width="5.375" style="1" customWidth="1"/>
    <col min="8" max="9" width="6" style="1" customWidth="1"/>
    <col min="10" max="10" width="5.25" style="1" customWidth="1"/>
    <col min="11" max="11" width="9" style="1" customWidth="1"/>
    <col min="12" max="14" width="6" style="1" customWidth="1"/>
    <col min="15" max="15" width="7.25" style="1" customWidth="1"/>
    <col min="16" max="16" width="6" style="1" customWidth="1"/>
    <col min="17" max="17" width="6.375" style="11" customWidth="1"/>
    <col min="18" max="18" width="5.125" style="11" customWidth="1"/>
    <col min="19" max="21" width="4.625" style="11" customWidth="1"/>
    <col min="22" max="22" width="4.625" style="1" customWidth="1"/>
    <col min="23" max="23" width="5.25" style="1" customWidth="1"/>
    <col min="24" max="16384" width="8.875" style="1"/>
  </cols>
  <sheetData>
    <row r="1" spans="1:45" ht="24" x14ac:dyDescent="0.55000000000000004">
      <c r="A1" s="147" t="s">
        <v>17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5" t="s">
        <v>93</v>
      </c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</row>
    <row r="2" spans="1:45" ht="24" x14ac:dyDescent="0.55000000000000004">
      <c r="A2" s="147" t="s">
        <v>18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5" t="s">
        <v>92</v>
      </c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N2" s="72"/>
      <c r="AO2" s="72" t="s">
        <v>0</v>
      </c>
      <c r="AP2" s="72" t="s">
        <v>10</v>
      </c>
      <c r="AQ2" s="72" t="s">
        <v>1</v>
      </c>
      <c r="AR2" s="72" t="s">
        <v>2</v>
      </c>
      <c r="AS2" s="72" t="s">
        <v>3</v>
      </c>
    </row>
    <row r="3" spans="1:45" ht="24" x14ac:dyDescent="0.55000000000000004">
      <c r="A3" s="47" t="s">
        <v>103</v>
      </c>
      <c r="B3" s="47"/>
      <c r="C3" s="47"/>
      <c r="D3" s="47"/>
      <c r="E3" s="47"/>
      <c r="F3" s="47"/>
      <c r="G3" s="47"/>
      <c r="H3" s="47"/>
      <c r="I3" s="95"/>
      <c r="J3" s="95"/>
      <c r="K3" s="95"/>
      <c r="L3" s="95"/>
      <c r="M3" s="95"/>
      <c r="N3" s="95"/>
      <c r="O3" s="95"/>
      <c r="P3" s="95"/>
      <c r="Q3" s="67"/>
      <c r="R3" s="67"/>
      <c r="S3" s="67"/>
      <c r="T3" s="67"/>
      <c r="U3" s="67"/>
      <c r="AN3" s="34">
        <v>2557</v>
      </c>
      <c r="AO3" s="120">
        <v>8.8000000000000043</v>
      </c>
      <c r="AP3" s="120">
        <v>4.8699999999999974</v>
      </c>
      <c r="AQ3" s="120">
        <v>4.2699999999999996</v>
      </c>
      <c r="AR3" s="120">
        <v>3.6400000000000006</v>
      </c>
      <c r="AS3" s="120">
        <v>2.759999999999998</v>
      </c>
    </row>
    <row r="4" spans="1:45" ht="24" x14ac:dyDescent="0.55000000000000004">
      <c r="A4" s="16" t="s">
        <v>104</v>
      </c>
      <c r="B4" s="48"/>
      <c r="C4" s="48"/>
      <c r="D4" s="48"/>
      <c r="E4" s="48"/>
      <c r="F4" s="48"/>
      <c r="G4" s="48"/>
      <c r="H4" s="48"/>
      <c r="I4" s="95"/>
      <c r="J4" s="95"/>
      <c r="K4" s="95"/>
      <c r="L4" s="95"/>
      <c r="M4" s="95"/>
      <c r="N4" s="95"/>
      <c r="O4" s="95"/>
      <c r="P4" s="95"/>
      <c r="Q4" s="67"/>
      <c r="R4" s="67"/>
      <c r="S4" s="67"/>
      <c r="T4" s="67"/>
      <c r="U4" s="67"/>
      <c r="AN4" s="34">
        <v>2558</v>
      </c>
      <c r="AO4" s="120">
        <v>6.1700000000000017</v>
      </c>
      <c r="AP4" s="120">
        <v>3.5799999999999983</v>
      </c>
      <c r="AQ4" s="120">
        <v>3.34</v>
      </c>
      <c r="AR4" s="120">
        <v>2.8200000000000003</v>
      </c>
      <c r="AS4" s="120">
        <v>2.259999999999998</v>
      </c>
    </row>
    <row r="5" spans="1:45" ht="10.5" customHeight="1" x14ac:dyDescent="0.5">
      <c r="AN5" s="34">
        <v>2559</v>
      </c>
      <c r="AO5" s="120">
        <v>6.3100000000000023</v>
      </c>
      <c r="AP5" s="120">
        <v>2.6700000000000017</v>
      </c>
      <c r="AQ5" s="120">
        <v>3.4199999999999982</v>
      </c>
      <c r="AR5" s="120">
        <v>1.6400000000000006</v>
      </c>
      <c r="AS5" s="120">
        <v>2.0399999999999956</v>
      </c>
    </row>
    <row r="6" spans="1:45" ht="21.75" x14ac:dyDescent="0.5">
      <c r="A6" s="70" t="s">
        <v>88</v>
      </c>
      <c r="B6" s="146" t="s">
        <v>5</v>
      </c>
      <c r="C6" s="146"/>
      <c r="D6" s="146"/>
      <c r="E6" s="146" t="s">
        <v>6</v>
      </c>
      <c r="F6" s="146"/>
      <c r="G6" s="146"/>
      <c r="H6" s="146" t="s">
        <v>7</v>
      </c>
      <c r="I6" s="146"/>
      <c r="J6" s="146"/>
      <c r="K6" s="146" t="s">
        <v>8</v>
      </c>
      <c r="L6" s="146"/>
      <c r="M6" s="146"/>
      <c r="N6" s="146" t="s">
        <v>9</v>
      </c>
      <c r="O6" s="146"/>
      <c r="P6" s="146"/>
      <c r="Q6" s="146" t="s">
        <v>11</v>
      </c>
      <c r="R6" s="146"/>
      <c r="S6" s="146"/>
      <c r="T6" s="146"/>
      <c r="U6" s="146"/>
      <c r="AN6" s="34">
        <v>2560</v>
      </c>
      <c r="AO6" s="120">
        <v>4.5799999999999983</v>
      </c>
      <c r="AP6" s="120">
        <v>2.6599999999999966</v>
      </c>
      <c r="AQ6" s="120">
        <v>1.1799999999999997</v>
      </c>
      <c r="AR6" s="120">
        <v>0.57000000000000028</v>
      </c>
      <c r="AS6" s="120">
        <v>0.57000000000000028</v>
      </c>
    </row>
    <row r="7" spans="1:45" ht="21.75" customHeight="1" x14ac:dyDescent="0.5">
      <c r="A7" s="70" t="s">
        <v>89</v>
      </c>
      <c r="B7" s="32" t="s">
        <v>27</v>
      </c>
      <c r="C7" s="82" t="s">
        <v>76</v>
      </c>
      <c r="D7" s="82" t="s">
        <v>12</v>
      </c>
      <c r="E7" s="82" t="s">
        <v>27</v>
      </c>
      <c r="F7" s="82" t="s">
        <v>76</v>
      </c>
      <c r="G7" s="82" t="s">
        <v>12</v>
      </c>
      <c r="H7" s="82" t="s">
        <v>27</v>
      </c>
      <c r="I7" s="82" t="s">
        <v>76</v>
      </c>
      <c r="J7" s="82" t="s">
        <v>12</v>
      </c>
      <c r="K7" s="82" t="s">
        <v>27</v>
      </c>
      <c r="L7" s="82" t="s">
        <v>76</v>
      </c>
      <c r="M7" s="82" t="s">
        <v>12</v>
      </c>
      <c r="N7" s="82" t="s">
        <v>27</v>
      </c>
      <c r="O7" s="82" t="s">
        <v>76</v>
      </c>
      <c r="P7" s="82" t="s">
        <v>12</v>
      </c>
      <c r="Q7" s="34">
        <v>2557</v>
      </c>
      <c r="R7" s="34">
        <v>2558</v>
      </c>
      <c r="S7" s="34">
        <v>2559</v>
      </c>
      <c r="T7" s="34">
        <v>2560</v>
      </c>
      <c r="U7" s="34">
        <v>2561</v>
      </c>
      <c r="V7" s="71"/>
      <c r="W7" s="71"/>
      <c r="X7" s="71"/>
      <c r="Y7" s="71"/>
      <c r="Z7" s="71"/>
      <c r="AA7" s="71"/>
      <c r="AN7" s="111">
        <v>2561</v>
      </c>
      <c r="AO7" s="135">
        <v>7.4199999999999946</v>
      </c>
      <c r="AP7" s="135">
        <v>3.0500000000000043</v>
      </c>
      <c r="AQ7" s="135">
        <v>4.7200000000000024</v>
      </c>
      <c r="AR7" s="135">
        <v>3.8700000000000045</v>
      </c>
      <c r="AS7" s="135">
        <v>2.7300000000000004</v>
      </c>
    </row>
    <row r="8" spans="1:45" ht="21.75" x14ac:dyDescent="0.5">
      <c r="A8" s="70" t="s">
        <v>0</v>
      </c>
      <c r="B8" s="4">
        <v>50.76</v>
      </c>
      <c r="C8" s="83">
        <v>59.56</v>
      </c>
      <c r="D8" s="83">
        <f>C8-B8</f>
        <v>8.8000000000000043</v>
      </c>
      <c r="E8" s="26">
        <v>49.36</v>
      </c>
      <c r="F8" s="26">
        <v>55.53</v>
      </c>
      <c r="G8" s="26">
        <f>F8-E8</f>
        <v>6.1700000000000017</v>
      </c>
      <c r="H8" s="26">
        <v>52.29</v>
      </c>
      <c r="I8" s="26">
        <v>58.6</v>
      </c>
      <c r="J8" s="26">
        <f>I8-H8</f>
        <v>6.3100000000000023</v>
      </c>
      <c r="K8" s="26">
        <v>49.25</v>
      </c>
      <c r="L8" s="26">
        <v>53.83</v>
      </c>
      <c r="M8" s="26">
        <f>L8-K8</f>
        <v>4.5799999999999983</v>
      </c>
      <c r="N8" s="83">
        <v>47.31</v>
      </c>
      <c r="O8" s="83">
        <v>54.73</v>
      </c>
      <c r="P8" s="62">
        <f>O8-N8</f>
        <v>7.4199999999999946</v>
      </c>
      <c r="Q8" s="93">
        <v>8.8000000000000043</v>
      </c>
      <c r="R8" s="93">
        <v>6.1700000000000017</v>
      </c>
      <c r="S8" s="93">
        <v>6.3100000000000023</v>
      </c>
      <c r="T8" s="93">
        <v>4.5799999999999983</v>
      </c>
      <c r="U8" s="93">
        <v>7.4199999999999946</v>
      </c>
      <c r="V8" s="71"/>
      <c r="W8" s="59"/>
      <c r="X8" s="59"/>
      <c r="Y8" s="59"/>
      <c r="Z8" s="59"/>
      <c r="AA8" s="59"/>
      <c r="AM8" s="14"/>
      <c r="AN8" s="14"/>
      <c r="AO8" s="14"/>
      <c r="AP8" s="14"/>
      <c r="AQ8" s="14"/>
      <c r="AR8" s="14"/>
      <c r="AS8" s="14"/>
    </row>
    <row r="9" spans="1:45" ht="21.75" x14ac:dyDescent="0.5">
      <c r="A9" s="70" t="s">
        <v>10</v>
      </c>
      <c r="B9" s="4">
        <v>36.53</v>
      </c>
      <c r="C9" s="83">
        <v>41.4</v>
      </c>
      <c r="D9" s="83">
        <f t="shared" ref="D9:D16" si="0">C9-B9</f>
        <v>4.8699999999999974</v>
      </c>
      <c r="E9" s="26">
        <v>39.71</v>
      </c>
      <c r="F9" s="26">
        <v>43.29</v>
      </c>
      <c r="G9" s="26">
        <f t="shared" ref="G9:G12" si="1">F9-E9</f>
        <v>3.5799999999999983</v>
      </c>
      <c r="H9" s="26">
        <v>35.89</v>
      </c>
      <c r="I9" s="26">
        <v>38.56</v>
      </c>
      <c r="J9" s="26">
        <f t="shared" ref="J9:J12" si="2">I9-H9</f>
        <v>2.6700000000000017</v>
      </c>
      <c r="K9" s="26">
        <v>34.700000000000003</v>
      </c>
      <c r="L9" s="26">
        <v>37.36</v>
      </c>
      <c r="M9" s="26">
        <f t="shared" ref="M9:M12" si="3">L9-K9</f>
        <v>2.6599999999999966</v>
      </c>
      <c r="N9" s="83">
        <v>35.159999999999997</v>
      </c>
      <c r="O9" s="83">
        <v>38.21</v>
      </c>
      <c r="P9" s="62">
        <f t="shared" ref="P9:P12" si="4">O9-N9</f>
        <v>3.0500000000000043</v>
      </c>
      <c r="Q9" s="93">
        <v>4.8699999999999974</v>
      </c>
      <c r="R9" s="93">
        <v>3.5799999999999983</v>
      </c>
      <c r="S9" s="94">
        <v>2.6700000000000017</v>
      </c>
      <c r="T9" s="94">
        <v>2.6599999999999966</v>
      </c>
      <c r="U9" s="93">
        <v>3.0500000000000043</v>
      </c>
      <c r="V9" s="71"/>
      <c r="W9" s="59"/>
      <c r="X9" s="59"/>
      <c r="Y9" s="59"/>
      <c r="Z9" s="59"/>
      <c r="AA9" s="59"/>
      <c r="AM9" s="137"/>
      <c r="AN9" s="138"/>
      <c r="AO9" s="71"/>
      <c r="AP9" s="71"/>
      <c r="AQ9" s="71"/>
      <c r="AR9" s="71"/>
      <c r="AS9" s="14"/>
    </row>
    <row r="10" spans="1:45" ht="21.75" x14ac:dyDescent="0.5">
      <c r="A10" s="70" t="s">
        <v>1</v>
      </c>
      <c r="B10" s="4">
        <v>23.44</v>
      </c>
      <c r="C10" s="83">
        <v>27.71</v>
      </c>
      <c r="D10" s="83">
        <f t="shared" si="0"/>
        <v>4.2699999999999996</v>
      </c>
      <c r="E10" s="26">
        <v>24.98</v>
      </c>
      <c r="F10" s="26">
        <v>28.32</v>
      </c>
      <c r="G10" s="26">
        <f t="shared" si="1"/>
        <v>3.34</v>
      </c>
      <c r="H10" s="26">
        <v>27.76</v>
      </c>
      <c r="I10" s="26">
        <v>31.18</v>
      </c>
      <c r="J10" s="26">
        <f t="shared" si="2"/>
        <v>3.4199999999999982</v>
      </c>
      <c r="K10" s="26">
        <v>28.31</v>
      </c>
      <c r="L10" s="26">
        <v>29.49</v>
      </c>
      <c r="M10" s="26">
        <f t="shared" si="3"/>
        <v>1.1799999999999997</v>
      </c>
      <c r="N10" s="83">
        <v>31.41</v>
      </c>
      <c r="O10" s="83">
        <v>36.130000000000003</v>
      </c>
      <c r="P10" s="62">
        <f t="shared" si="4"/>
        <v>4.7200000000000024</v>
      </c>
      <c r="Q10" s="93">
        <v>4.2699999999999996</v>
      </c>
      <c r="R10" s="93">
        <v>3.34</v>
      </c>
      <c r="S10" s="93">
        <v>3.4199999999999982</v>
      </c>
      <c r="T10" s="94">
        <v>1.1799999999999997</v>
      </c>
      <c r="U10" s="93">
        <v>4.7200000000000024</v>
      </c>
      <c r="V10" s="71"/>
      <c r="W10" s="59"/>
      <c r="X10" s="59"/>
      <c r="Y10" s="59"/>
      <c r="Z10" s="59"/>
      <c r="AA10" s="59"/>
      <c r="AM10" s="138"/>
      <c r="AN10" s="136"/>
      <c r="AO10" s="136"/>
      <c r="AP10" s="136"/>
      <c r="AQ10" s="136"/>
      <c r="AR10" s="136"/>
      <c r="AS10" s="14"/>
    </row>
    <row r="11" spans="1:45" ht="21.75" x14ac:dyDescent="0.5">
      <c r="A11" s="70" t="s">
        <v>2</v>
      </c>
      <c r="B11" s="4">
        <v>21.74</v>
      </c>
      <c r="C11" s="83">
        <v>25.38</v>
      </c>
      <c r="D11" s="83">
        <f t="shared" si="0"/>
        <v>3.6400000000000006</v>
      </c>
      <c r="E11" s="26">
        <v>26.59</v>
      </c>
      <c r="F11" s="26">
        <v>29.41</v>
      </c>
      <c r="G11" s="26">
        <f t="shared" si="1"/>
        <v>2.8200000000000003</v>
      </c>
      <c r="H11" s="26">
        <v>24.88</v>
      </c>
      <c r="I11" s="26">
        <v>26.52</v>
      </c>
      <c r="J11" s="26">
        <f t="shared" si="2"/>
        <v>1.6400000000000006</v>
      </c>
      <c r="K11" s="26">
        <v>24.53</v>
      </c>
      <c r="L11" s="26">
        <v>25.1</v>
      </c>
      <c r="M11" s="26">
        <f t="shared" si="3"/>
        <v>0.57000000000000028</v>
      </c>
      <c r="N11" s="83">
        <v>30.72</v>
      </c>
      <c r="O11" s="83">
        <v>34.590000000000003</v>
      </c>
      <c r="P11" s="62">
        <f t="shared" si="4"/>
        <v>3.8700000000000045</v>
      </c>
      <c r="Q11" s="93">
        <v>3.6400000000000006</v>
      </c>
      <c r="R11" s="94">
        <v>2.8200000000000003</v>
      </c>
      <c r="S11" s="94">
        <v>1.6400000000000006</v>
      </c>
      <c r="T11" s="94">
        <v>0.57000000000000028</v>
      </c>
      <c r="U11" s="93">
        <v>3.8700000000000045</v>
      </c>
      <c r="V11" s="71"/>
      <c r="W11" s="59"/>
      <c r="X11" s="59"/>
      <c r="Y11" s="59"/>
      <c r="Z11" s="59"/>
      <c r="AA11" s="59"/>
      <c r="AM11" s="138"/>
      <c r="AN11" s="136"/>
      <c r="AO11" s="136"/>
      <c r="AP11" s="136"/>
      <c r="AQ11" s="136"/>
      <c r="AR11" s="136"/>
      <c r="AS11" s="14"/>
    </row>
    <row r="12" spans="1:45" ht="21.75" x14ac:dyDescent="0.5">
      <c r="A12" s="70" t="s">
        <v>3</v>
      </c>
      <c r="B12" s="4">
        <v>32.54</v>
      </c>
      <c r="C12" s="83">
        <v>35.299999999999997</v>
      </c>
      <c r="D12" s="83">
        <f t="shared" si="0"/>
        <v>2.759999999999998</v>
      </c>
      <c r="E12" s="26">
        <v>33.4</v>
      </c>
      <c r="F12" s="26">
        <v>35.659999999999997</v>
      </c>
      <c r="G12" s="26">
        <f t="shared" si="1"/>
        <v>2.259999999999998</v>
      </c>
      <c r="H12" s="26">
        <v>31.62</v>
      </c>
      <c r="I12" s="26">
        <v>33.659999999999997</v>
      </c>
      <c r="J12" s="26">
        <f t="shared" si="2"/>
        <v>2.0399999999999956</v>
      </c>
      <c r="K12" s="26">
        <v>29.37</v>
      </c>
      <c r="L12" s="26">
        <v>29.94</v>
      </c>
      <c r="M12" s="26">
        <f t="shared" si="3"/>
        <v>0.57000000000000028</v>
      </c>
      <c r="N12" s="83">
        <v>30.51</v>
      </c>
      <c r="O12" s="83">
        <v>33.24</v>
      </c>
      <c r="P12" s="62">
        <f t="shared" si="4"/>
        <v>2.7300000000000004</v>
      </c>
      <c r="Q12" s="92">
        <v>2.759999999999998</v>
      </c>
      <c r="R12" s="94">
        <v>2.259999999999998</v>
      </c>
      <c r="S12" s="94">
        <v>2.0399999999999956</v>
      </c>
      <c r="T12" s="94">
        <v>0.57000000000000028</v>
      </c>
      <c r="U12" s="94">
        <v>2.7300000000000004</v>
      </c>
      <c r="V12" s="71"/>
      <c r="W12" s="59"/>
      <c r="X12" s="59"/>
      <c r="Y12" s="59"/>
      <c r="Z12" s="59"/>
      <c r="AA12" s="59"/>
      <c r="AM12" s="138"/>
      <c r="AN12" s="136"/>
      <c r="AO12" s="136"/>
      <c r="AP12" s="136"/>
      <c r="AQ12" s="136"/>
      <c r="AR12" s="136"/>
      <c r="AS12" s="14"/>
    </row>
    <row r="13" spans="1:45" ht="21.75" x14ac:dyDescent="0.5">
      <c r="A13" s="70" t="s">
        <v>137</v>
      </c>
      <c r="B13" s="4">
        <v>51.94</v>
      </c>
      <c r="C13" s="83">
        <v>58.23</v>
      </c>
      <c r="D13" s="83">
        <f t="shared" si="0"/>
        <v>6.2899999999999991</v>
      </c>
      <c r="E13" s="100"/>
      <c r="F13" s="100"/>
      <c r="G13" s="100"/>
      <c r="H13" s="100"/>
      <c r="I13" s="100"/>
      <c r="J13" s="100"/>
      <c r="K13" s="100"/>
      <c r="L13" s="100"/>
      <c r="M13" s="100"/>
      <c r="N13" s="89"/>
      <c r="O13" s="89"/>
      <c r="P13" s="90"/>
      <c r="Q13" s="93">
        <v>6.2899999999999991</v>
      </c>
      <c r="R13" s="91" t="s">
        <v>46</v>
      </c>
      <c r="S13" s="91" t="s">
        <v>46</v>
      </c>
      <c r="T13" s="91" t="s">
        <v>46</v>
      </c>
      <c r="U13" s="91" t="s">
        <v>46</v>
      </c>
      <c r="V13" s="71"/>
      <c r="W13" s="59"/>
      <c r="X13" s="59"/>
      <c r="Y13" s="59"/>
      <c r="Z13" s="59"/>
      <c r="AA13" s="59"/>
      <c r="AM13" s="138"/>
      <c r="AN13" s="136"/>
      <c r="AO13" s="136"/>
      <c r="AP13" s="136"/>
      <c r="AQ13" s="136"/>
      <c r="AR13" s="136"/>
      <c r="AS13" s="14"/>
    </row>
    <row r="14" spans="1:45" ht="21.75" x14ac:dyDescent="0.5">
      <c r="A14" s="70" t="s">
        <v>138</v>
      </c>
      <c r="B14" s="4">
        <v>34.64</v>
      </c>
      <c r="C14" s="83">
        <v>37.94</v>
      </c>
      <c r="D14" s="83">
        <f t="shared" si="0"/>
        <v>3.2999999999999972</v>
      </c>
      <c r="E14" s="100"/>
      <c r="F14" s="100"/>
      <c r="G14" s="100"/>
      <c r="H14" s="100"/>
      <c r="I14" s="100"/>
      <c r="J14" s="100"/>
      <c r="K14" s="100"/>
      <c r="L14" s="100"/>
      <c r="M14" s="100"/>
      <c r="N14" s="89"/>
      <c r="O14" s="89"/>
      <c r="P14" s="90"/>
      <c r="Q14" s="93">
        <v>3.2999999999999972</v>
      </c>
      <c r="R14" s="91" t="s">
        <v>46</v>
      </c>
      <c r="S14" s="91" t="s">
        <v>46</v>
      </c>
      <c r="T14" s="91" t="s">
        <v>46</v>
      </c>
      <c r="U14" s="91" t="s">
        <v>46</v>
      </c>
      <c r="V14" s="71"/>
      <c r="W14" s="59"/>
      <c r="X14" s="59"/>
      <c r="Y14" s="59"/>
      <c r="Z14" s="59"/>
      <c r="AA14" s="59"/>
      <c r="AM14" s="138"/>
      <c r="AN14" s="136"/>
      <c r="AO14" s="136"/>
      <c r="AP14" s="136"/>
      <c r="AQ14" s="136"/>
      <c r="AR14" s="136"/>
      <c r="AS14" s="14"/>
    </row>
    <row r="15" spans="1:45" ht="21.75" x14ac:dyDescent="0.5">
      <c r="A15" s="70" t="s">
        <v>139</v>
      </c>
      <c r="B15" s="4">
        <v>12.52</v>
      </c>
      <c r="C15" s="83">
        <v>10.44</v>
      </c>
      <c r="D15" s="83">
        <f t="shared" si="0"/>
        <v>-2.08</v>
      </c>
      <c r="E15" s="100"/>
      <c r="F15" s="100"/>
      <c r="G15" s="100"/>
      <c r="H15" s="100"/>
      <c r="I15" s="100"/>
      <c r="J15" s="100"/>
      <c r="K15" s="100"/>
      <c r="L15" s="100"/>
      <c r="M15" s="100"/>
      <c r="N15" s="89"/>
      <c r="O15" s="89"/>
      <c r="P15" s="90"/>
      <c r="Q15" s="134">
        <v>-2.08</v>
      </c>
      <c r="R15" s="91" t="s">
        <v>46</v>
      </c>
      <c r="S15" s="91" t="s">
        <v>46</v>
      </c>
      <c r="T15" s="91" t="s">
        <v>46</v>
      </c>
      <c r="U15" s="91" t="s">
        <v>46</v>
      </c>
      <c r="V15" s="71"/>
      <c r="W15" s="59"/>
      <c r="X15" s="59"/>
      <c r="Y15" s="59"/>
      <c r="Z15" s="59"/>
      <c r="AA15" s="59"/>
      <c r="AM15" s="137"/>
      <c r="AN15" s="136"/>
      <c r="AO15" s="136"/>
      <c r="AP15" s="136"/>
      <c r="AQ15" s="136"/>
      <c r="AR15" s="136"/>
      <c r="AS15" s="14"/>
    </row>
    <row r="16" spans="1:45" ht="65.25" x14ac:dyDescent="0.5">
      <c r="A16" s="33" t="s">
        <v>4</v>
      </c>
      <c r="B16" s="36">
        <f>SUM(B8:B15)/8</f>
        <v>33.013749999999995</v>
      </c>
      <c r="C16" s="84">
        <f>SUM(C8:C15)/8</f>
        <v>36.994999999999997</v>
      </c>
      <c r="D16" s="84">
        <f t="shared" si="0"/>
        <v>3.9812500000000028</v>
      </c>
      <c r="E16" s="62">
        <f>SUM(E8:E12)/5</f>
        <v>34.808</v>
      </c>
      <c r="F16" s="62">
        <f t="shared" ref="F16:P16" si="5">SUM(F8:F12)/5</f>
        <v>38.441999999999993</v>
      </c>
      <c r="G16" s="62">
        <f t="shared" si="5"/>
        <v>3.6339999999999995</v>
      </c>
      <c r="H16" s="62">
        <f t="shared" si="5"/>
        <v>34.488000000000007</v>
      </c>
      <c r="I16" s="62">
        <f t="shared" si="5"/>
        <v>37.704000000000001</v>
      </c>
      <c r="J16" s="62">
        <f t="shared" si="5"/>
        <v>3.2159999999999997</v>
      </c>
      <c r="K16" s="62">
        <f t="shared" si="5"/>
        <v>33.232000000000006</v>
      </c>
      <c r="L16" s="62">
        <f t="shared" si="5"/>
        <v>35.143999999999998</v>
      </c>
      <c r="M16" s="62">
        <f t="shared" si="5"/>
        <v>1.911999999999999</v>
      </c>
      <c r="N16" s="62">
        <f t="shared" si="5"/>
        <v>35.021999999999998</v>
      </c>
      <c r="O16" s="62">
        <f t="shared" si="5"/>
        <v>39.380000000000003</v>
      </c>
      <c r="P16" s="62">
        <f t="shared" si="5"/>
        <v>4.3580000000000014</v>
      </c>
      <c r="Q16" s="65">
        <v>3.9812500000000028</v>
      </c>
      <c r="R16" s="65">
        <v>3.6339999999999995</v>
      </c>
      <c r="S16" s="65">
        <v>3.2159999999999997</v>
      </c>
      <c r="T16" s="65">
        <v>1.911999999999999</v>
      </c>
      <c r="U16" s="65">
        <v>4.3580000000000014</v>
      </c>
      <c r="V16" s="9"/>
      <c r="W16" s="9"/>
      <c r="X16" s="9"/>
      <c r="Y16" s="9"/>
      <c r="Z16" s="9"/>
      <c r="AA16" s="9"/>
      <c r="AM16" s="14"/>
      <c r="AN16" s="14"/>
      <c r="AO16" s="14"/>
      <c r="AP16" s="14"/>
      <c r="AQ16" s="14"/>
      <c r="AR16" s="14"/>
      <c r="AS16" s="14"/>
    </row>
    <row r="17" spans="1:45" ht="21.75" x14ac:dyDescent="0.5">
      <c r="A17" s="46" t="s">
        <v>90</v>
      </c>
      <c r="V17" s="71"/>
      <c r="W17" s="71"/>
      <c r="X17" s="71"/>
      <c r="Y17" s="71"/>
      <c r="Z17" s="71"/>
      <c r="AA17" s="71"/>
      <c r="AM17" s="14"/>
      <c r="AN17" s="136"/>
      <c r="AO17" s="136"/>
      <c r="AP17" s="136"/>
      <c r="AQ17" s="136"/>
      <c r="AR17" s="136"/>
      <c r="AS17" s="14"/>
    </row>
    <row r="18" spans="1:45" ht="19.5" customHeight="1" x14ac:dyDescent="0.5">
      <c r="A18" s="8"/>
      <c r="B18" s="2" t="s">
        <v>13</v>
      </c>
      <c r="C18" s="2"/>
      <c r="D18" s="2"/>
      <c r="E18" s="2"/>
      <c r="K18" s="5"/>
      <c r="L18" s="2" t="s">
        <v>14</v>
      </c>
      <c r="V18" s="71"/>
      <c r="W18" s="59"/>
      <c r="X18" s="59"/>
      <c r="Y18" s="59"/>
      <c r="Z18" s="59"/>
      <c r="AA18" s="59"/>
      <c r="AM18" s="14"/>
      <c r="AN18" s="136"/>
      <c r="AO18" s="14"/>
      <c r="AP18" s="14"/>
      <c r="AQ18" s="14"/>
      <c r="AR18" s="14"/>
      <c r="AS18" s="14"/>
    </row>
    <row r="19" spans="1:45" ht="19.5" customHeight="1" x14ac:dyDescent="0.5">
      <c r="A19" s="6"/>
      <c r="B19" s="2" t="s">
        <v>15</v>
      </c>
      <c r="C19" s="2"/>
      <c r="D19" s="2"/>
      <c r="E19" s="2"/>
      <c r="K19" s="7"/>
      <c r="L19" s="2" t="s">
        <v>16</v>
      </c>
      <c r="V19" s="71"/>
      <c r="W19" s="59"/>
      <c r="X19" s="59"/>
      <c r="Y19" s="59"/>
      <c r="Z19" s="59"/>
      <c r="AA19" s="59"/>
      <c r="AM19" s="14"/>
      <c r="AN19" s="136"/>
      <c r="AO19" s="14"/>
      <c r="AP19" s="14"/>
      <c r="AQ19" s="14"/>
      <c r="AR19" s="14"/>
      <c r="AS19" s="14"/>
    </row>
    <row r="20" spans="1:45" ht="9" customHeight="1" x14ac:dyDescent="0.55000000000000004">
      <c r="B20" s="9"/>
      <c r="C20" s="3"/>
      <c r="V20" s="60"/>
      <c r="Z20" s="61"/>
      <c r="AA20" s="61"/>
      <c r="AB20" s="96"/>
      <c r="AC20" s="96"/>
      <c r="AD20" s="96"/>
      <c r="AE20" s="96"/>
      <c r="AF20" s="96"/>
      <c r="AG20" s="96"/>
      <c r="AH20" s="96"/>
      <c r="AI20" s="96"/>
      <c r="AM20" s="14"/>
      <c r="AN20" s="136"/>
      <c r="AO20" s="14"/>
      <c r="AP20" s="14"/>
      <c r="AQ20" s="14"/>
      <c r="AR20" s="14"/>
      <c r="AS20" s="14"/>
    </row>
    <row r="21" spans="1:45" ht="19.5" customHeight="1" x14ac:dyDescent="0.5">
      <c r="A21" s="38" t="s">
        <v>82</v>
      </c>
      <c r="B21" s="38"/>
      <c r="C21" s="38"/>
      <c r="D21" s="38"/>
      <c r="E21" s="69"/>
      <c r="F21" s="15" t="s">
        <v>77</v>
      </c>
      <c r="G21" s="69"/>
      <c r="N21" s="69" t="s">
        <v>19</v>
      </c>
      <c r="O21" s="39" t="s">
        <v>46</v>
      </c>
      <c r="P21" s="2"/>
      <c r="W21" s="61"/>
      <c r="X21" s="61"/>
      <c r="Y21" s="61" t="s">
        <v>94</v>
      </c>
      <c r="Z21" s="61"/>
      <c r="AA21" s="61"/>
      <c r="AB21" s="96"/>
      <c r="AC21" s="96"/>
      <c r="AD21" s="96"/>
      <c r="AE21" s="96"/>
      <c r="AF21" s="96"/>
      <c r="AG21" s="96"/>
      <c r="AH21" s="96"/>
      <c r="AI21" s="96"/>
      <c r="AM21" s="14"/>
      <c r="AN21" s="136"/>
      <c r="AO21" s="14"/>
      <c r="AP21" s="14"/>
      <c r="AQ21" s="14"/>
      <c r="AR21" s="14"/>
      <c r="AS21" s="14"/>
    </row>
    <row r="22" spans="1:45" ht="19.5" customHeight="1" x14ac:dyDescent="0.5">
      <c r="A22" s="2" t="s">
        <v>83</v>
      </c>
      <c r="B22" s="2"/>
      <c r="C22" s="10"/>
      <c r="D22" s="10"/>
      <c r="E22" s="69"/>
      <c r="F22" s="15" t="s">
        <v>77</v>
      </c>
      <c r="G22" s="69"/>
      <c r="N22" s="69" t="s">
        <v>19</v>
      </c>
      <c r="O22" s="39" t="s">
        <v>46</v>
      </c>
      <c r="P22" s="2"/>
      <c r="W22" s="61"/>
      <c r="X22" s="61" t="s">
        <v>95</v>
      </c>
      <c r="Y22" s="61"/>
      <c r="Z22" s="61"/>
      <c r="AA22" s="61"/>
      <c r="AB22" s="96"/>
      <c r="AC22" s="96"/>
      <c r="AD22" s="96"/>
      <c r="AE22" s="96"/>
      <c r="AF22" s="96"/>
      <c r="AG22" s="96"/>
      <c r="AH22" s="96"/>
      <c r="AI22" s="96"/>
    </row>
    <row r="23" spans="1:45" ht="19.5" customHeight="1" x14ac:dyDescent="0.5">
      <c r="A23" s="2" t="s">
        <v>84</v>
      </c>
      <c r="B23" s="2"/>
      <c r="C23" s="10"/>
      <c r="D23" s="10"/>
      <c r="E23" s="69"/>
      <c r="F23" s="15" t="s">
        <v>78</v>
      </c>
      <c r="G23" s="69"/>
      <c r="N23" s="69" t="s">
        <v>19</v>
      </c>
      <c r="O23" s="39" t="s">
        <v>46</v>
      </c>
      <c r="P23" s="2"/>
      <c r="V23" s="96"/>
      <c r="W23" s="96"/>
      <c r="X23" s="61" t="s">
        <v>96</v>
      </c>
      <c r="Y23" s="61"/>
      <c r="Z23" s="96"/>
      <c r="AA23" s="96"/>
      <c r="AB23" s="96"/>
      <c r="AC23" s="96"/>
      <c r="AD23" s="96"/>
      <c r="AE23" s="96"/>
      <c r="AF23" s="96"/>
      <c r="AG23" s="96"/>
      <c r="AH23" s="96"/>
      <c r="AI23" s="96"/>
    </row>
    <row r="24" spans="1:45" ht="19.5" customHeight="1" x14ac:dyDescent="0.5">
      <c r="A24" s="2" t="s">
        <v>85</v>
      </c>
      <c r="B24" s="2"/>
      <c r="C24" s="10"/>
      <c r="D24" s="10"/>
      <c r="E24" s="69"/>
      <c r="F24" s="15" t="s">
        <v>80</v>
      </c>
      <c r="G24" s="69"/>
      <c r="N24" s="69" t="s">
        <v>19</v>
      </c>
      <c r="O24" s="39" t="s">
        <v>46</v>
      </c>
      <c r="P24" s="2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</row>
    <row r="25" spans="1:45" ht="19.5" customHeight="1" x14ac:dyDescent="0.5">
      <c r="A25" s="38" t="s">
        <v>86</v>
      </c>
      <c r="B25" s="38"/>
      <c r="C25" s="38"/>
      <c r="D25" s="10"/>
      <c r="E25" s="69"/>
      <c r="F25" s="15" t="s">
        <v>79</v>
      </c>
      <c r="G25" s="69"/>
      <c r="N25" s="69" t="s">
        <v>81</v>
      </c>
      <c r="O25" s="2" t="s">
        <v>87</v>
      </c>
      <c r="P25" s="2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</row>
    <row r="26" spans="1:45" ht="21.75" x14ac:dyDescent="0.5">
      <c r="A26" s="18" t="s">
        <v>105</v>
      </c>
      <c r="B26" s="18"/>
      <c r="C26" s="18"/>
      <c r="D26" s="18"/>
      <c r="E26" s="18"/>
      <c r="F26" s="18"/>
      <c r="G26" s="18"/>
      <c r="H26" s="18"/>
      <c r="W26" s="154"/>
      <c r="X26" s="145" t="s">
        <v>93</v>
      </c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71"/>
      <c r="AN26" s="71"/>
      <c r="AO26" s="71"/>
    </row>
    <row r="27" spans="1:45" ht="21.75" x14ac:dyDescent="0.5">
      <c r="A27" s="30" t="s">
        <v>20</v>
      </c>
      <c r="B27" s="30"/>
      <c r="C27" s="30"/>
      <c r="D27" s="30"/>
      <c r="E27" s="30"/>
      <c r="F27" s="30"/>
      <c r="G27" s="30"/>
      <c r="H27" s="30"/>
      <c r="W27" s="154"/>
      <c r="X27" s="145" t="s">
        <v>97</v>
      </c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59"/>
    </row>
    <row r="28" spans="1:45" ht="21.75" x14ac:dyDescent="0.5">
      <c r="AJ28" s="71"/>
      <c r="AK28" s="59"/>
      <c r="AL28" s="59"/>
      <c r="AM28" s="59"/>
      <c r="AO28" s="70" t="s">
        <v>22</v>
      </c>
      <c r="AP28" s="70" t="s">
        <v>23</v>
      </c>
      <c r="AQ28" s="70" t="s">
        <v>24</v>
      </c>
      <c r="AR28" s="70" t="s">
        <v>25</v>
      </c>
      <c r="AS28" s="70" t="s">
        <v>26</v>
      </c>
    </row>
    <row r="29" spans="1:45" ht="21.75" customHeight="1" x14ac:dyDescent="0.5">
      <c r="A29" s="148" t="s">
        <v>21</v>
      </c>
      <c r="B29" s="142" t="s">
        <v>5</v>
      </c>
      <c r="C29" s="143"/>
      <c r="D29" s="144"/>
      <c r="E29" s="142" t="s">
        <v>6</v>
      </c>
      <c r="F29" s="143"/>
      <c r="G29" s="144"/>
      <c r="H29" s="142" t="s">
        <v>7</v>
      </c>
      <c r="I29" s="143"/>
      <c r="J29" s="144"/>
      <c r="K29" s="142" t="s">
        <v>8</v>
      </c>
      <c r="L29" s="143"/>
      <c r="M29" s="144"/>
      <c r="N29" s="142" t="s">
        <v>9</v>
      </c>
      <c r="O29" s="143"/>
      <c r="P29" s="144"/>
      <c r="Q29" s="142" t="s">
        <v>11</v>
      </c>
      <c r="R29" s="143"/>
      <c r="S29" s="143"/>
      <c r="T29" s="143"/>
      <c r="U29" s="144"/>
      <c r="AJ29" s="71"/>
      <c r="AK29" s="59"/>
      <c r="AL29" s="59"/>
      <c r="AM29" s="59"/>
      <c r="AN29" s="34">
        <v>2557</v>
      </c>
      <c r="AO29" s="83">
        <v>8.3099999999999952</v>
      </c>
      <c r="AP29" s="83">
        <v>10.909999999999997</v>
      </c>
      <c r="AQ29" s="83">
        <v>12.410000000000004</v>
      </c>
      <c r="AR29" s="83">
        <v>6.1000000000000014</v>
      </c>
      <c r="AS29" s="83">
        <v>9.36</v>
      </c>
    </row>
    <row r="30" spans="1:45" ht="21.75" customHeight="1" x14ac:dyDescent="0.5">
      <c r="A30" s="149"/>
      <c r="B30" s="32" t="s">
        <v>27</v>
      </c>
      <c r="C30" s="63" t="s">
        <v>76</v>
      </c>
      <c r="D30" s="118" t="s">
        <v>12</v>
      </c>
      <c r="E30" s="118" t="s">
        <v>27</v>
      </c>
      <c r="F30" s="118" t="s">
        <v>76</v>
      </c>
      <c r="G30" s="118" t="s">
        <v>12</v>
      </c>
      <c r="H30" s="118" t="s">
        <v>27</v>
      </c>
      <c r="I30" s="118" t="s">
        <v>76</v>
      </c>
      <c r="J30" s="118" t="s">
        <v>12</v>
      </c>
      <c r="K30" s="118" t="s">
        <v>27</v>
      </c>
      <c r="L30" s="118" t="s">
        <v>76</v>
      </c>
      <c r="M30" s="118" t="s">
        <v>12</v>
      </c>
      <c r="N30" s="118" t="s">
        <v>27</v>
      </c>
      <c r="O30" s="118" t="s">
        <v>76</v>
      </c>
      <c r="P30" s="82" t="s">
        <v>12</v>
      </c>
      <c r="Q30" s="34">
        <v>2557</v>
      </c>
      <c r="R30" s="34">
        <v>2558</v>
      </c>
      <c r="S30" s="34">
        <v>2559</v>
      </c>
      <c r="T30" s="34">
        <v>2560</v>
      </c>
      <c r="U30" s="34">
        <v>2561</v>
      </c>
      <c r="AJ30" s="71"/>
      <c r="AK30" s="59"/>
      <c r="AL30" s="59"/>
      <c r="AM30" s="59"/>
      <c r="AN30" s="34">
        <v>2558</v>
      </c>
      <c r="AO30" s="85">
        <v>6.1099999999999994</v>
      </c>
      <c r="AP30" s="85">
        <v>6.32</v>
      </c>
      <c r="AQ30" s="85">
        <v>5.5800000000000125</v>
      </c>
      <c r="AR30" s="85">
        <v>5.25</v>
      </c>
      <c r="AS30" s="85">
        <v>8</v>
      </c>
    </row>
    <row r="31" spans="1:45" ht="19.5" customHeight="1" x14ac:dyDescent="0.5">
      <c r="A31" s="70" t="s">
        <v>22</v>
      </c>
      <c r="B31" s="23">
        <v>58.1</v>
      </c>
      <c r="C31" s="4">
        <v>66.41</v>
      </c>
      <c r="D31" s="83">
        <f>C31-B31</f>
        <v>8.3099999999999952</v>
      </c>
      <c r="E31" s="26">
        <v>56.14</v>
      </c>
      <c r="F31" s="26">
        <v>62.25</v>
      </c>
      <c r="G31" s="26">
        <f>F31-E31</f>
        <v>6.1099999999999994</v>
      </c>
      <c r="H31" s="26">
        <v>64.260000000000005</v>
      </c>
      <c r="I31" s="26">
        <v>71.75</v>
      </c>
      <c r="J31" s="26">
        <f>I31-H31</f>
        <v>7.4899999999999949</v>
      </c>
      <c r="K31" s="26">
        <v>57.04</v>
      </c>
      <c r="L31" s="26">
        <v>62.96</v>
      </c>
      <c r="M31" s="26">
        <f>L31-K31</f>
        <v>5.9200000000000017</v>
      </c>
      <c r="N31" s="115">
        <v>57.48</v>
      </c>
      <c r="O31" s="119" t="s">
        <v>124</v>
      </c>
      <c r="P31" s="62">
        <f>O31-N31</f>
        <v>8.8800000000000026</v>
      </c>
      <c r="Q31" s="24">
        <v>8.3099999999999952</v>
      </c>
      <c r="R31" s="21">
        <v>6.1099999999999994</v>
      </c>
      <c r="S31" s="21">
        <v>7.4899999999999949</v>
      </c>
      <c r="T31" s="21">
        <v>5.9200000000000017</v>
      </c>
      <c r="U31" s="22">
        <v>8.8800000000000026</v>
      </c>
      <c r="AJ31" s="71"/>
      <c r="AK31" s="59"/>
      <c r="AL31" s="59"/>
      <c r="AM31" s="59"/>
      <c r="AN31" s="34">
        <v>2559</v>
      </c>
      <c r="AO31" s="85">
        <v>7.4899999999999949</v>
      </c>
      <c r="AP31" s="85">
        <v>6.5399999999999991</v>
      </c>
      <c r="AQ31" s="85">
        <v>5.5299999999999869</v>
      </c>
      <c r="AR31" s="85">
        <v>4.1699999999999946</v>
      </c>
      <c r="AS31" s="85">
        <v>6.9600000000000009</v>
      </c>
    </row>
    <row r="32" spans="1:45" ht="19.5" customHeight="1" x14ac:dyDescent="0.5">
      <c r="A32" s="70" t="s">
        <v>23</v>
      </c>
      <c r="B32" s="4">
        <v>51.5</v>
      </c>
      <c r="C32" s="4">
        <v>62.41</v>
      </c>
      <c r="D32" s="83">
        <f>C32-B32</f>
        <v>10.909999999999997</v>
      </c>
      <c r="E32" s="26">
        <v>48.73</v>
      </c>
      <c r="F32" s="26">
        <v>55.05</v>
      </c>
      <c r="G32" s="26">
        <f>F32-E32</f>
        <v>6.32</v>
      </c>
      <c r="H32" s="26">
        <v>53.87</v>
      </c>
      <c r="I32" s="26">
        <v>60.41</v>
      </c>
      <c r="J32" s="26">
        <f>I32-H32</f>
        <v>6.5399999999999991</v>
      </c>
      <c r="K32" s="26">
        <v>49.93</v>
      </c>
      <c r="L32" s="26">
        <v>54.21</v>
      </c>
      <c r="M32" s="26">
        <f>L32-K32</f>
        <v>4.2800000000000011</v>
      </c>
      <c r="N32" s="115">
        <v>47.06</v>
      </c>
      <c r="O32" s="119" t="s">
        <v>125</v>
      </c>
      <c r="P32" s="62">
        <f>O32-N32</f>
        <v>10.32</v>
      </c>
      <c r="Q32" s="24">
        <v>10.909999999999997</v>
      </c>
      <c r="R32" s="21">
        <v>6.32</v>
      </c>
      <c r="S32" s="21">
        <v>6.5399999999999991</v>
      </c>
      <c r="T32" s="21">
        <v>4.2800000000000011</v>
      </c>
      <c r="U32" s="22">
        <v>10.32</v>
      </c>
      <c r="AN32" s="34">
        <v>2560</v>
      </c>
      <c r="AO32" s="85">
        <v>5.9200000000000017</v>
      </c>
      <c r="AP32" s="85">
        <v>4.2800000000000011</v>
      </c>
      <c r="AQ32" s="85">
        <v>4.8599999999999994</v>
      </c>
      <c r="AR32" s="85">
        <v>2.6199999999999974</v>
      </c>
      <c r="AS32" s="85">
        <v>4.8000000000000043</v>
      </c>
    </row>
    <row r="33" spans="1:45" ht="19.5" customHeight="1" x14ac:dyDescent="0.5">
      <c r="A33" s="70" t="s">
        <v>24</v>
      </c>
      <c r="B33" s="4">
        <v>55.46</v>
      </c>
      <c r="C33" s="4">
        <v>67.87</v>
      </c>
      <c r="D33" s="83">
        <f>C33-B33</f>
        <v>12.410000000000004</v>
      </c>
      <c r="E33" s="26">
        <v>65.099999999999994</v>
      </c>
      <c r="F33" s="26">
        <v>70.680000000000007</v>
      </c>
      <c r="G33" s="26">
        <f>F33-E33</f>
        <v>5.5800000000000125</v>
      </c>
      <c r="H33" s="26">
        <v>64.540000000000006</v>
      </c>
      <c r="I33" s="26">
        <v>70.069999999999993</v>
      </c>
      <c r="J33" s="26">
        <f>I33-H33</f>
        <v>5.5299999999999869</v>
      </c>
      <c r="K33" s="26">
        <v>73.78</v>
      </c>
      <c r="L33" s="26">
        <v>78.64</v>
      </c>
      <c r="M33" s="26">
        <f>L33-K33</f>
        <v>4.8599999999999994</v>
      </c>
      <c r="N33" s="115">
        <v>74.23</v>
      </c>
      <c r="O33" s="119" t="s">
        <v>126</v>
      </c>
      <c r="P33" s="62">
        <f>O33-N33</f>
        <v>5.5300000000000011</v>
      </c>
      <c r="Q33" s="24">
        <v>12.410000000000004</v>
      </c>
      <c r="R33" s="21">
        <v>5.5800000000000125</v>
      </c>
      <c r="S33" s="21">
        <v>5.5299999999999869</v>
      </c>
      <c r="T33" s="21">
        <v>4.8599999999999994</v>
      </c>
      <c r="U33" s="22">
        <v>5.5300000000000011</v>
      </c>
      <c r="AN33" s="34">
        <v>2561</v>
      </c>
      <c r="AO33" s="62">
        <v>8.8800000000000026</v>
      </c>
      <c r="AP33" s="62">
        <v>10.32</v>
      </c>
      <c r="AQ33" s="62">
        <v>5.5300000000000011</v>
      </c>
      <c r="AR33" s="62">
        <v>5.8100000000000023</v>
      </c>
      <c r="AS33" s="62">
        <v>3.9100000000000037</v>
      </c>
    </row>
    <row r="34" spans="1:45" ht="19.5" customHeight="1" x14ac:dyDescent="0.5">
      <c r="A34" s="70" t="s">
        <v>25</v>
      </c>
      <c r="B34" s="4">
        <v>38.159999999999997</v>
      </c>
      <c r="C34" s="4">
        <v>44.26</v>
      </c>
      <c r="D34" s="83">
        <f>C34-B34</f>
        <v>6.1000000000000014</v>
      </c>
      <c r="E34" s="26">
        <v>37.43</v>
      </c>
      <c r="F34" s="26">
        <v>42.68</v>
      </c>
      <c r="G34" s="26">
        <f>F34-E34</f>
        <v>5.25</v>
      </c>
      <c r="H34" s="26">
        <v>35.24</v>
      </c>
      <c r="I34" s="26">
        <v>39.409999999999997</v>
      </c>
      <c r="J34" s="26">
        <f>I34-H34</f>
        <v>4.1699999999999946</v>
      </c>
      <c r="K34" s="26">
        <v>37.18</v>
      </c>
      <c r="L34" s="26">
        <v>39.799999999999997</v>
      </c>
      <c r="M34" s="26">
        <f>L34-K34</f>
        <v>2.6199999999999974</v>
      </c>
      <c r="N34" s="115">
        <v>34.29</v>
      </c>
      <c r="O34" s="119" t="s">
        <v>127</v>
      </c>
      <c r="P34" s="62">
        <f>O34-N34</f>
        <v>5.8100000000000023</v>
      </c>
      <c r="Q34" s="24">
        <v>6.1000000000000014</v>
      </c>
      <c r="R34" s="21">
        <v>5.25</v>
      </c>
      <c r="S34" s="21">
        <v>4.1699999999999946</v>
      </c>
      <c r="T34" s="86">
        <v>2.6199999999999974</v>
      </c>
      <c r="U34" s="22">
        <v>5.8100000000000023</v>
      </c>
    </row>
    <row r="35" spans="1:45" ht="19.5" customHeight="1" x14ac:dyDescent="0.5">
      <c r="A35" s="70" t="s">
        <v>26</v>
      </c>
      <c r="B35" s="4">
        <v>43.46</v>
      </c>
      <c r="C35" s="4">
        <v>52.82</v>
      </c>
      <c r="D35" s="83">
        <f>C35-B35</f>
        <v>9.36</v>
      </c>
      <c r="E35" s="26">
        <v>49.17</v>
      </c>
      <c r="F35" s="26">
        <v>57.17</v>
      </c>
      <c r="G35" s="26">
        <f>F35-E35</f>
        <v>8</v>
      </c>
      <c r="H35" s="26">
        <v>47.03</v>
      </c>
      <c r="I35" s="26">
        <v>53.99</v>
      </c>
      <c r="J35" s="26">
        <f>I35-H35</f>
        <v>6.9600000000000009</v>
      </c>
      <c r="K35" s="26">
        <v>44.62</v>
      </c>
      <c r="L35" s="26">
        <v>49.42</v>
      </c>
      <c r="M35" s="26">
        <f>L35-K35</f>
        <v>4.8000000000000043</v>
      </c>
      <c r="N35" s="115">
        <v>38.479999999999997</v>
      </c>
      <c r="O35" s="119" t="s">
        <v>128</v>
      </c>
      <c r="P35" s="62">
        <f>O35-N35</f>
        <v>3.9100000000000037</v>
      </c>
      <c r="Q35" s="24">
        <v>9.36</v>
      </c>
      <c r="R35" s="21">
        <v>8</v>
      </c>
      <c r="S35" s="21">
        <v>6.9600000000000009</v>
      </c>
      <c r="T35" s="21">
        <v>4.8000000000000043</v>
      </c>
      <c r="U35" s="22">
        <v>3.9100000000000037</v>
      </c>
    </row>
    <row r="36" spans="1:45" ht="19.5" customHeight="1" x14ac:dyDescent="0.5">
      <c r="A36" s="46" t="s">
        <v>90</v>
      </c>
    </row>
    <row r="37" spans="1:45" ht="19.5" customHeight="1" x14ac:dyDescent="0.5">
      <c r="A37" s="8"/>
      <c r="B37" s="2" t="s">
        <v>13</v>
      </c>
      <c r="C37" s="2"/>
      <c r="D37" s="2"/>
      <c r="E37" s="2"/>
      <c r="J37" s="99"/>
      <c r="K37" s="5"/>
      <c r="L37" s="2" t="s">
        <v>14</v>
      </c>
    </row>
    <row r="38" spans="1:45" ht="19.5" customHeight="1" x14ac:dyDescent="0.5">
      <c r="A38" s="6"/>
      <c r="B38" s="2" t="s">
        <v>15</v>
      </c>
      <c r="C38" s="2"/>
      <c r="D38" s="2"/>
      <c r="E38" s="2"/>
      <c r="K38" s="7"/>
      <c r="L38" s="2" t="s">
        <v>16</v>
      </c>
      <c r="AO38" s="34">
        <v>2557</v>
      </c>
      <c r="AP38" s="34">
        <v>2558</v>
      </c>
      <c r="AQ38" s="34">
        <v>2559</v>
      </c>
      <c r="AR38" s="34">
        <v>2560</v>
      </c>
      <c r="AS38" s="34">
        <v>2561</v>
      </c>
    </row>
    <row r="39" spans="1:45" ht="19.5" customHeight="1" x14ac:dyDescent="0.55000000000000004">
      <c r="B39" s="9"/>
      <c r="C39" s="3"/>
      <c r="AN39" s="70" t="s">
        <v>22</v>
      </c>
      <c r="AO39" s="83">
        <v>8.3099999999999952</v>
      </c>
      <c r="AP39" s="85">
        <v>6.1099999999999994</v>
      </c>
      <c r="AQ39" s="85">
        <v>7.4899999999999949</v>
      </c>
      <c r="AR39" s="85">
        <v>5.9200000000000017</v>
      </c>
      <c r="AS39" s="62">
        <v>8.8800000000000026</v>
      </c>
    </row>
    <row r="40" spans="1:45" ht="19.5" customHeight="1" x14ac:dyDescent="0.5">
      <c r="A40" s="38" t="s">
        <v>82</v>
      </c>
      <c r="B40" s="38"/>
      <c r="C40" s="38"/>
      <c r="D40" s="38"/>
      <c r="E40" s="69"/>
      <c r="F40" s="15" t="s">
        <v>77</v>
      </c>
      <c r="G40" s="69"/>
      <c r="N40" s="69" t="s">
        <v>19</v>
      </c>
      <c r="O40" s="39" t="s">
        <v>46</v>
      </c>
      <c r="P40" s="2"/>
      <c r="AN40" s="70" t="s">
        <v>23</v>
      </c>
      <c r="AO40" s="83">
        <v>10.909999999999997</v>
      </c>
      <c r="AP40" s="85">
        <v>6.32</v>
      </c>
      <c r="AQ40" s="85">
        <v>6.5399999999999991</v>
      </c>
      <c r="AR40" s="85">
        <v>4.2800000000000011</v>
      </c>
      <c r="AS40" s="62">
        <v>10.32</v>
      </c>
    </row>
    <row r="41" spans="1:45" ht="19.5" customHeight="1" x14ac:dyDescent="0.5">
      <c r="A41" s="2" t="s">
        <v>83</v>
      </c>
      <c r="B41" s="2"/>
      <c r="C41" s="10"/>
      <c r="D41" s="10"/>
      <c r="E41" s="69"/>
      <c r="F41" s="15" t="s">
        <v>77</v>
      </c>
      <c r="G41" s="69"/>
      <c r="N41" s="69" t="s">
        <v>19</v>
      </c>
      <c r="O41" s="39" t="s">
        <v>46</v>
      </c>
      <c r="P41" s="2"/>
      <c r="AN41" s="70" t="s">
        <v>24</v>
      </c>
      <c r="AO41" s="83">
        <v>12.410000000000004</v>
      </c>
      <c r="AP41" s="85">
        <v>5.5800000000000125</v>
      </c>
      <c r="AQ41" s="85">
        <v>5.5299999999999869</v>
      </c>
      <c r="AR41" s="85">
        <v>4.8599999999999994</v>
      </c>
      <c r="AS41" s="62">
        <v>5.5300000000000011</v>
      </c>
    </row>
    <row r="42" spans="1:45" ht="19.5" customHeight="1" x14ac:dyDescent="0.5">
      <c r="A42" s="2" t="s">
        <v>84</v>
      </c>
      <c r="B42" s="2"/>
      <c r="C42" s="10"/>
      <c r="D42" s="10"/>
      <c r="E42" s="69"/>
      <c r="F42" s="15" t="s">
        <v>78</v>
      </c>
      <c r="G42" s="69"/>
      <c r="N42" s="69" t="s">
        <v>19</v>
      </c>
      <c r="O42" s="39" t="s">
        <v>46</v>
      </c>
      <c r="P42" s="2"/>
      <c r="AN42" s="70" t="s">
        <v>25</v>
      </c>
      <c r="AO42" s="83">
        <v>6.1000000000000014</v>
      </c>
      <c r="AP42" s="85">
        <v>5.25</v>
      </c>
      <c r="AQ42" s="85">
        <v>4.1699999999999946</v>
      </c>
      <c r="AR42" s="85">
        <v>2.6199999999999974</v>
      </c>
      <c r="AS42" s="62">
        <v>5.8100000000000023</v>
      </c>
    </row>
    <row r="43" spans="1:45" ht="19.5" customHeight="1" x14ac:dyDescent="0.5">
      <c r="A43" s="2" t="s">
        <v>85</v>
      </c>
      <c r="B43" s="2"/>
      <c r="C43" s="10"/>
      <c r="D43" s="10"/>
      <c r="E43" s="69"/>
      <c r="F43" s="15" t="s">
        <v>80</v>
      </c>
      <c r="G43" s="69"/>
      <c r="N43" s="69" t="s">
        <v>19</v>
      </c>
      <c r="O43" s="39" t="s">
        <v>46</v>
      </c>
      <c r="P43" s="2"/>
      <c r="AN43" s="70" t="s">
        <v>26</v>
      </c>
      <c r="AO43" s="83">
        <v>9.36</v>
      </c>
      <c r="AP43" s="85">
        <v>8</v>
      </c>
      <c r="AQ43" s="85">
        <v>6.9600000000000009</v>
      </c>
      <c r="AR43" s="85">
        <v>4.8000000000000043</v>
      </c>
      <c r="AS43" s="62">
        <v>3.9100000000000037</v>
      </c>
    </row>
    <row r="44" spans="1:45" ht="19.5" customHeight="1" x14ac:dyDescent="0.5">
      <c r="A44" s="38" t="s">
        <v>86</v>
      </c>
      <c r="B44" s="38"/>
      <c r="C44" s="38"/>
      <c r="D44" s="10"/>
      <c r="E44" s="69"/>
      <c r="F44" s="15" t="s">
        <v>79</v>
      </c>
      <c r="G44" s="69"/>
      <c r="N44" s="69" t="s">
        <v>81</v>
      </c>
      <c r="O44" s="2" t="s">
        <v>87</v>
      </c>
      <c r="P44" s="2"/>
      <c r="V44" s="69"/>
      <c r="X44" s="69"/>
      <c r="Y44" s="69" t="s">
        <v>162</v>
      </c>
      <c r="Z44" s="69"/>
      <c r="AA44" s="69"/>
      <c r="AB44" s="69"/>
      <c r="AC44" s="69"/>
      <c r="AD44" s="69"/>
      <c r="AE44" s="69"/>
      <c r="AF44" s="69"/>
      <c r="AG44" s="69"/>
      <c r="AH44" s="69"/>
      <c r="AI44" s="69"/>
    </row>
    <row r="45" spans="1:45" ht="21.75" x14ac:dyDescent="0.5">
      <c r="A45" s="2"/>
      <c r="B45" s="2"/>
      <c r="C45" s="10"/>
      <c r="D45" s="10"/>
      <c r="E45" s="69"/>
      <c r="F45" s="15"/>
      <c r="G45" s="69"/>
      <c r="N45" s="69"/>
      <c r="O45" s="39"/>
      <c r="P45" s="2"/>
      <c r="W45" s="69"/>
      <c r="X45" s="69" t="s">
        <v>163</v>
      </c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</row>
    <row r="46" spans="1:45" ht="21.75" x14ac:dyDescent="0.5">
      <c r="A46" s="2"/>
      <c r="B46" s="2"/>
      <c r="C46" s="10"/>
      <c r="D46" s="10"/>
      <c r="E46" s="69"/>
      <c r="F46" s="15"/>
      <c r="G46" s="69"/>
      <c r="N46" s="69"/>
      <c r="O46" s="39"/>
      <c r="P46" s="2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</row>
    <row r="47" spans="1:45" ht="21.75" x14ac:dyDescent="0.5">
      <c r="A47" s="2"/>
      <c r="B47" s="2"/>
      <c r="C47" s="10"/>
      <c r="D47" s="10"/>
      <c r="E47" s="69"/>
      <c r="F47" s="15"/>
      <c r="G47" s="69"/>
      <c r="N47" s="69"/>
      <c r="O47" s="39"/>
      <c r="P47" s="2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</row>
    <row r="48" spans="1:45" ht="21.75" x14ac:dyDescent="0.5">
      <c r="A48" s="2"/>
      <c r="B48" s="2"/>
      <c r="C48" s="10"/>
      <c r="D48" s="10"/>
      <c r="E48" s="69"/>
      <c r="F48" s="15"/>
      <c r="G48" s="69"/>
      <c r="N48" s="69"/>
      <c r="O48" s="39"/>
      <c r="P48" s="2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</row>
    <row r="49" spans="1:46" ht="21.75" x14ac:dyDescent="0.5">
      <c r="A49" s="2"/>
      <c r="B49" s="2"/>
      <c r="C49" s="10"/>
      <c r="D49" s="10"/>
      <c r="E49" s="69"/>
      <c r="F49" s="15"/>
      <c r="G49" s="69"/>
      <c r="N49" s="69"/>
      <c r="O49" s="39"/>
      <c r="P49" s="2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</row>
    <row r="50" spans="1:46" ht="21.75" x14ac:dyDescent="0.5">
      <c r="A50" s="2"/>
      <c r="B50" s="2"/>
      <c r="C50" s="10"/>
      <c r="D50" s="10"/>
      <c r="E50" s="69"/>
      <c r="F50" s="15"/>
      <c r="G50" s="69"/>
      <c r="N50" s="69"/>
      <c r="O50" s="39"/>
      <c r="P50" s="2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</row>
    <row r="51" spans="1:46" ht="21.75" x14ac:dyDescent="0.5">
      <c r="A51" s="2"/>
      <c r="B51" s="2"/>
      <c r="C51" s="10"/>
      <c r="D51" s="10"/>
      <c r="E51" s="69"/>
      <c r="F51" s="15"/>
      <c r="G51" s="69"/>
      <c r="N51" s="69"/>
      <c r="O51" s="39"/>
      <c r="P51" s="2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</row>
    <row r="52" spans="1:46" ht="21.75" x14ac:dyDescent="0.5">
      <c r="A52" s="38"/>
      <c r="B52" s="38"/>
      <c r="C52" s="38"/>
      <c r="D52" s="10"/>
      <c r="E52" s="69"/>
      <c r="F52" s="15"/>
      <c r="G52" s="69"/>
      <c r="N52" s="69"/>
      <c r="O52" s="2"/>
      <c r="P52" s="2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</row>
    <row r="53" spans="1:46" ht="21.75" x14ac:dyDescent="0.5">
      <c r="A53" s="18" t="s">
        <v>122</v>
      </c>
      <c r="B53" s="18"/>
      <c r="C53" s="18"/>
      <c r="D53" s="18"/>
      <c r="E53" s="18"/>
      <c r="F53" s="18"/>
      <c r="G53" s="18"/>
      <c r="H53" s="18"/>
      <c r="I53" s="97"/>
      <c r="J53" s="97"/>
      <c r="K53" s="97"/>
      <c r="L53" s="97"/>
      <c r="M53" s="97"/>
      <c r="N53" s="97"/>
      <c r="O53" s="97"/>
      <c r="P53" s="97"/>
      <c r="Q53" s="98"/>
      <c r="R53" s="98"/>
      <c r="S53" s="98"/>
      <c r="T53" s="98"/>
      <c r="U53" s="98"/>
      <c r="W53" s="154"/>
      <c r="X53" s="145" t="s">
        <v>93</v>
      </c>
      <c r="Y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145"/>
      <c r="AJ53" s="145"/>
      <c r="AK53" s="145"/>
      <c r="AL53" s="145"/>
      <c r="AO53" s="34">
        <v>2557</v>
      </c>
      <c r="AP53" s="34">
        <v>2558</v>
      </c>
      <c r="AQ53" s="34">
        <v>2559</v>
      </c>
      <c r="AR53" s="34">
        <v>2560</v>
      </c>
      <c r="AS53" s="34">
        <v>2561</v>
      </c>
    </row>
    <row r="54" spans="1:46" ht="21.75" x14ac:dyDescent="0.5">
      <c r="A54" s="30" t="s">
        <v>28</v>
      </c>
      <c r="B54" s="30"/>
      <c r="C54" s="30"/>
      <c r="D54" s="30"/>
      <c r="E54" s="30"/>
      <c r="F54" s="30"/>
      <c r="G54" s="30"/>
      <c r="H54" s="30"/>
      <c r="I54" s="97"/>
      <c r="J54" s="97"/>
      <c r="K54" s="97"/>
      <c r="L54" s="97"/>
      <c r="M54" s="97"/>
      <c r="N54" s="97"/>
      <c r="O54" s="97"/>
      <c r="P54" s="97"/>
      <c r="Q54" s="98"/>
      <c r="R54" s="98"/>
      <c r="S54" s="98"/>
      <c r="T54" s="98"/>
      <c r="U54" s="98"/>
      <c r="W54" s="154"/>
      <c r="X54" s="145" t="s">
        <v>98</v>
      </c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N54" s="70" t="s">
        <v>35</v>
      </c>
      <c r="AO54" s="83">
        <v>4.8699999999999974</v>
      </c>
      <c r="AP54" s="104">
        <v>4.0500000000000043</v>
      </c>
      <c r="AQ54" s="104">
        <v>6.4300000000000033</v>
      </c>
      <c r="AR54" s="105">
        <v>3.0100000000000051</v>
      </c>
      <c r="AS54" s="105">
        <v>2.0899999999999963</v>
      </c>
      <c r="AT54" s="99"/>
    </row>
    <row r="55" spans="1:46" ht="21.75" x14ac:dyDescent="0.5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8"/>
      <c r="R55" s="98"/>
      <c r="S55" s="98"/>
      <c r="T55" s="98"/>
      <c r="U55" s="98"/>
      <c r="V55" s="14"/>
      <c r="AN55" s="70" t="s">
        <v>36</v>
      </c>
      <c r="AO55" s="83">
        <v>2.6400000000000006</v>
      </c>
      <c r="AP55" s="104">
        <v>2.279999999999994</v>
      </c>
      <c r="AQ55" s="104">
        <v>2.779999999999994</v>
      </c>
      <c r="AR55" s="105">
        <v>3.0900000000000034</v>
      </c>
      <c r="AS55" s="105">
        <v>0.75</v>
      </c>
      <c r="AT55" s="99"/>
    </row>
    <row r="56" spans="1:46" ht="21.75" x14ac:dyDescent="0.5">
      <c r="A56" s="148" t="s">
        <v>21</v>
      </c>
      <c r="B56" s="142" t="s">
        <v>5</v>
      </c>
      <c r="C56" s="143"/>
      <c r="D56" s="144"/>
      <c r="E56" s="142" t="s">
        <v>6</v>
      </c>
      <c r="F56" s="143"/>
      <c r="G56" s="144"/>
      <c r="H56" s="142" t="s">
        <v>7</v>
      </c>
      <c r="I56" s="143"/>
      <c r="J56" s="144"/>
      <c r="K56" s="142" t="s">
        <v>8</v>
      </c>
      <c r="L56" s="143"/>
      <c r="M56" s="144"/>
      <c r="N56" s="142" t="s">
        <v>9</v>
      </c>
      <c r="O56" s="143"/>
      <c r="P56" s="144"/>
      <c r="Q56" s="142" t="s">
        <v>11</v>
      </c>
      <c r="R56" s="143"/>
      <c r="S56" s="143"/>
      <c r="T56" s="143"/>
      <c r="U56" s="144"/>
      <c r="V56" s="14"/>
      <c r="AN56" s="70" t="s">
        <v>37</v>
      </c>
      <c r="AO56" s="83">
        <v>4.3500000000000014</v>
      </c>
      <c r="AP56" s="104">
        <v>3.4000000000000057</v>
      </c>
      <c r="AQ56" s="104">
        <v>1.740000000000002</v>
      </c>
      <c r="AR56" s="105">
        <v>3.4099999999999966</v>
      </c>
      <c r="AS56" s="105">
        <v>4.1400000000000006</v>
      </c>
      <c r="AT56" s="99"/>
    </row>
    <row r="57" spans="1:46" ht="21.75" customHeight="1" x14ac:dyDescent="0.5">
      <c r="A57" s="149"/>
      <c r="B57" s="63" t="s">
        <v>27</v>
      </c>
      <c r="C57" s="63" t="s">
        <v>76</v>
      </c>
      <c r="D57" s="118" t="s">
        <v>12</v>
      </c>
      <c r="E57" s="118" t="s">
        <v>27</v>
      </c>
      <c r="F57" s="118" t="s">
        <v>76</v>
      </c>
      <c r="G57" s="118" t="s">
        <v>12</v>
      </c>
      <c r="H57" s="118" t="s">
        <v>27</v>
      </c>
      <c r="I57" s="118" t="s">
        <v>76</v>
      </c>
      <c r="J57" s="118" t="s">
        <v>12</v>
      </c>
      <c r="K57" s="118" t="s">
        <v>27</v>
      </c>
      <c r="L57" s="118" t="s">
        <v>76</v>
      </c>
      <c r="M57" s="118" t="s">
        <v>12</v>
      </c>
      <c r="N57" s="118" t="s">
        <v>27</v>
      </c>
      <c r="O57" s="118" t="s">
        <v>76</v>
      </c>
      <c r="P57" s="118" t="s">
        <v>12</v>
      </c>
      <c r="Q57" s="34">
        <v>2557</v>
      </c>
      <c r="R57" s="34">
        <v>2558</v>
      </c>
      <c r="S57" s="34">
        <v>2559</v>
      </c>
      <c r="T57" s="34">
        <v>2560</v>
      </c>
      <c r="U57" s="34">
        <v>2561</v>
      </c>
      <c r="V57" s="14"/>
      <c r="AN57" s="70" t="s">
        <v>38</v>
      </c>
      <c r="AO57" s="83">
        <v>5.57</v>
      </c>
      <c r="AP57" s="104">
        <v>4.9200000000000017</v>
      </c>
      <c r="AQ57" s="104">
        <v>1.4599999999999973</v>
      </c>
      <c r="AR57" s="105">
        <v>2.980000000000004</v>
      </c>
      <c r="AS57" s="105">
        <v>2.4699999999999989</v>
      </c>
      <c r="AT57" s="99"/>
    </row>
    <row r="58" spans="1:46" ht="19.5" customHeight="1" x14ac:dyDescent="0.5">
      <c r="A58" s="70" t="s">
        <v>35</v>
      </c>
      <c r="B58" s="23">
        <v>35.770000000000003</v>
      </c>
      <c r="C58" s="4">
        <v>40.64</v>
      </c>
      <c r="D58" s="83">
        <f>C58-B58</f>
        <v>4.8699999999999974</v>
      </c>
      <c r="E58" s="104">
        <v>31.15</v>
      </c>
      <c r="F58" s="104">
        <v>35.200000000000003</v>
      </c>
      <c r="G58" s="104">
        <f>F58-E58</f>
        <v>4.0500000000000043</v>
      </c>
      <c r="H58" s="104">
        <v>30.02</v>
      </c>
      <c r="I58" s="104">
        <v>36.450000000000003</v>
      </c>
      <c r="J58" s="104">
        <f>I58-H58</f>
        <v>6.4300000000000033</v>
      </c>
      <c r="K58" s="104">
        <v>30.83</v>
      </c>
      <c r="L58" s="104">
        <v>33.840000000000003</v>
      </c>
      <c r="M58" s="105">
        <f>L58-K58</f>
        <v>3.0100000000000051</v>
      </c>
      <c r="N58" s="120">
        <v>44.84</v>
      </c>
      <c r="O58" s="121">
        <v>46.93</v>
      </c>
      <c r="P58" s="105">
        <f>O58-N58</f>
        <v>2.0899999999999963</v>
      </c>
      <c r="Q58" s="24">
        <v>4.8699999999999974</v>
      </c>
      <c r="R58" s="106">
        <v>4.0500000000000043</v>
      </c>
      <c r="S58" s="106">
        <v>6.4300000000000033</v>
      </c>
      <c r="T58" s="107">
        <v>3.0100000000000051</v>
      </c>
      <c r="U58" s="108">
        <v>2.0899999999999963</v>
      </c>
      <c r="V58" s="14"/>
      <c r="AN58" s="70" t="s">
        <v>39</v>
      </c>
      <c r="AO58" s="83">
        <v>9.769999999999996</v>
      </c>
      <c r="AP58" s="104">
        <v>6.2899999999999991</v>
      </c>
      <c r="AQ58" s="104">
        <v>3.6199999999999974</v>
      </c>
      <c r="AR58" s="105">
        <v>0.26000000000000156</v>
      </c>
      <c r="AS58" s="105">
        <v>2.0199999999999996</v>
      </c>
      <c r="AT58" s="99"/>
    </row>
    <row r="59" spans="1:46" ht="19.5" customHeight="1" x14ac:dyDescent="0.5">
      <c r="A59" s="70" t="s">
        <v>36</v>
      </c>
      <c r="B59" s="4">
        <v>32.96</v>
      </c>
      <c r="C59" s="4">
        <v>35.6</v>
      </c>
      <c r="D59" s="83">
        <f t="shared" ref="D59:D68" si="6">C59-B59</f>
        <v>2.6400000000000006</v>
      </c>
      <c r="E59" s="104">
        <v>53.09</v>
      </c>
      <c r="F59" s="104">
        <v>55.37</v>
      </c>
      <c r="G59" s="104">
        <f t="shared" ref="G59:G68" si="7">F59-E59</f>
        <v>2.279999999999994</v>
      </c>
      <c r="H59" s="104">
        <v>45.59</v>
      </c>
      <c r="I59" s="104">
        <v>48.37</v>
      </c>
      <c r="J59" s="104">
        <f t="shared" ref="J59:J68" si="8">I59-H59</f>
        <v>2.779999999999994</v>
      </c>
      <c r="K59" s="104">
        <v>43.93</v>
      </c>
      <c r="L59" s="104">
        <v>47.02</v>
      </c>
      <c r="M59" s="105">
        <f t="shared" ref="M59:M68" si="9">L59-K59</f>
        <v>3.0900000000000034</v>
      </c>
      <c r="N59" s="120">
        <v>38.43</v>
      </c>
      <c r="O59" s="121">
        <v>39.18</v>
      </c>
      <c r="P59" s="105">
        <f t="shared" ref="P59:P68" si="10">O59-N59</f>
        <v>0.75</v>
      </c>
      <c r="Q59" s="87">
        <v>2.6400000000000006</v>
      </c>
      <c r="R59" s="109">
        <v>2.279999999999994</v>
      </c>
      <c r="S59" s="109">
        <v>2.779999999999994</v>
      </c>
      <c r="T59" s="107">
        <v>3.0900000000000034</v>
      </c>
      <c r="U59" s="108">
        <v>0.75</v>
      </c>
      <c r="V59" s="14"/>
      <c r="AN59" s="70" t="s">
        <v>40</v>
      </c>
      <c r="AO59" s="83">
        <v>5.7399999999999949</v>
      </c>
      <c r="AP59" s="104">
        <v>2.5799999999999983</v>
      </c>
      <c r="AQ59" s="104">
        <v>2.7899999999999991</v>
      </c>
      <c r="AR59" s="105">
        <v>2.7800000000000011</v>
      </c>
      <c r="AS59" s="105">
        <v>4.1000000000000014</v>
      </c>
      <c r="AT59" s="99"/>
    </row>
    <row r="60" spans="1:46" ht="19.5" customHeight="1" x14ac:dyDescent="0.5">
      <c r="A60" s="70" t="s">
        <v>37</v>
      </c>
      <c r="B60" s="4">
        <v>32.5</v>
      </c>
      <c r="C60" s="4">
        <v>36.85</v>
      </c>
      <c r="D60" s="83">
        <f t="shared" si="6"/>
        <v>4.3500000000000014</v>
      </c>
      <c r="E60" s="104">
        <v>38.729999999999997</v>
      </c>
      <c r="F60" s="104">
        <v>42.13</v>
      </c>
      <c r="G60" s="104">
        <f t="shared" si="7"/>
        <v>3.4000000000000057</v>
      </c>
      <c r="H60" s="104">
        <v>37.049999999999997</v>
      </c>
      <c r="I60" s="104">
        <v>38.79</v>
      </c>
      <c r="J60" s="104">
        <f t="shared" si="8"/>
        <v>1.740000000000002</v>
      </c>
      <c r="K60" s="104">
        <v>32.21</v>
      </c>
      <c r="L60" s="104">
        <v>35.619999999999997</v>
      </c>
      <c r="M60" s="105">
        <f t="shared" si="9"/>
        <v>3.4099999999999966</v>
      </c>
      <c r="N60" s="120">
        <v>35.78</v>
      </c>
      <c r="O60" s="121">
        <v>39.92</v>
      </c>
      <c r="P60" s="105">
        <f t="shared" si="10"/>
        <v>4.1400000000000006</v>
      </c>
      <c r="Q60" s="24">
        <v>4.3500000000000014</v>
      </c>
      <c r="R60" s="106">
        <v>3.4000000000000057</v>
      </c>
      <c r="S60" s="109">
        <v>1.740000000000002</v>
      </c>
      <c r="T60" s="107">
        <v>3.4099999999999966</v>
      </c>
      <c r="U60" s="107">
        <v>4.1400000000000006</v>
      </c>
      <c r="V60" s="14"/>
      <c r="AN60" s="70" t="s">
        <v>41</v>
      </c>
      <c r="AO60" s="83">
        <v>6.259999999999998</v>
      </c>
      <c r="AP60" s="104">
        <v>9.9999999999980105E-3</v>
      </c>
      <c r="AQ60" s="104">
        <v>3.5200000000000031</v>
      </c>
      <c r="AR60" s="105">
        <v>3.1799999999999997</v>
      </c>
      <c r="AS60" s="105">
        <v>1.8099999999999987</v>
      </c>
      <c r="AT60" s="99"/>
    </row>
    <row r="61" spans="1:46" ht="19.5" customHeight="1" x14ac:dyDescent="0.5">
      <c r="A61" s="70" t="s">
        <v>38</v>
      </c>
      <c r="B61" s="4">
        <v>44.53</v>
      </c>
      <c r="C61" s="4">
        <v>50.1</v>
      </c>
      <c r="D61" s="83">
        <f t="shared" si="6"/>
        <v>5.57</v>
      </c>
      <c r="E61" s="104">
        <v>51.8</v>
      </c>
      <c r="F61" s="104">
        <v>56.72</v>
      </c>
      <c r="G61" s="104">
        <f t="shared" si="7"/>
        <v>4.9200000000000017</v>
      </c>
      <c r="H61" s="104">
        <v>30.01</v>
      </c>
      <c r="I61" s="104">
        <v>31.47</v>
      </c>
      <c r="J61" s="104">
        <f t="shared" si="8"/>
        <v>1.4599999999999973</v>
      </c>
      <c r="K61" s="104">
        <v>39.08</v>
      </c>
      <c r="L61" s="104">
        <v>42.06</v>
      </c>
      <c r="M61" s="105">
        <f t="shared" si="9"/>
        <v>2.980000000000004</v>
      </c>
      <c r="N61" s="120">
        <v>36.42</v>
      </c>
      <c r="O61" s="121">
        <v>38.89</v>
      </c>
      <c r="P61" s="105">
        <f t="shared" si="10"/>
        <v>2.4699999999999989</v>
      </c>
      <c r="Q61" s="24">
        <v>5.57</v>
      </c>
      <c r="R61" s="106">
        <v>4.9200000000000017</v>
      </c>
      <c r="S61" s="109">
        <v>1.4599999999999973</v>
      </c>
      <c r="T61" s="108">
        <v>2.980000000000004</v>
      </c>
      <c r="U61" s="108">
        <v>2.4699999999999989</v>
      </c>
      <c r="V61" s="14"/>
      <c r="AN61" s="70" t="s">
        <v>42</v>
      </c>
      <c r="AO61" s="83">
        <v>7.1100000000000065</v>
      </c>
      <c r="AP61" s="104">
        <v>3.6699999999999982</v>
      </c>
      <c r="AQ61" s="104">
        <v>-0.17000000000000171</v>
      </c>
      <c r="AR61" s="105">
        <v>0.16000000000000014</v>
      </c>
      <c r="AS61" s="105">
        <v>2.2399999999999984</v>
      </c>
      <c r="AT61" s="99"/>
    </row>
    <row r="62" spans="1:46" ht="19.5" customHeight="1" x14ac:dyDescent="0.5">
      <c r="A62" s="70" t="s">
        <v>39</v>
      </c>
      <c r="B62" s="4">
        <v>54.03</v>
      </c>
      <c r="C62" s="4">
        <v>63.8</v>
      </c>
      <c r="D62" s="83">
        <f t="shared" si="6"/>
        <v>9.769999999999996</v>
      </c>
      <c r="E62" s="104">
        <v>54.65</v>
      </c>
      <c r="F62" s="104">
        <v>60.94</v>
      </c>
      <c r="G62" s="104">
        <f t="shared" si="7"/>
        <v>6.2899999999999991</v>
      </c>
      <c r="H62" s="104">
        <v>41.36</v>
      </c>
      <c r="I62" s="104">
        <v>44.98</v>
      </c>
      <c r="J62" s="104">
        <f t="shared" si="8"/>
        <v>3.6199999999999974</v>
      </c>
      <c r="K62" s="104">
        <v>25.02</v>
      </c>
      <c r="L62" s="104">
        <v>25.28</v>
      </c>
      <c r="M62" s="105">
        <f t="shared" si="9"/>
        <v>0.26000000000000156</v>
      </c>
      <c r="N62" s="120">
        <v>31.24</v>
      </c>
      <c r="O62" s="121">
        <v>33.26</v>
      </c>
      <c r="P62" s="105">
        <f t="shared" si="10"/>
        <v>2.0199999999999996</v>
      </c>
      <c r="Q62" s="24">
        <v>9.769999999999996</v>
      </c>
      <c r="R62" s="106">
        <v>6.2899999999999991</v>
      </c>
      <c r="S62" s="106">
        <v>3.6199999999999974</v>
      </c>
      <c r="T62" s="108">
        <v>0.26000000000000156</v>
      </c>
      <c r="U62" s="108">
        <v>2.0199999999999996</v>
      </c>
      <c r="V62" s="14"/>
      <c r="AN62" s="70" t="s">
        <v>43</v>
      </c>
      <c r="AO62" s="83">
        <v>6.1300000000000026</v>
      </c>
      <c r="AP62" s="104">
        <v>-0.39999999999999858</v>
      </c>
      <c r="AQ62" s="104">
        <v>1.7899999999999991</v>
      </c>
      <c r="AR62" s="105">
        <v>2.5200000000000031</v>
      </c>
      <c r="AS62" s="105">
        <v>2.5499999999999972</v>
      </c>
      <c r="AT62" s="99"/>
    </row>
    <row r="63" spans="1:46" ht="19.5" customHeight="1" x14ac:dyDescent="0.5">
      <c r="A63" s="70" t="s">
        <v>40</v>
      </c>
      <c r="B63" s="19">
        <v>32.880000000000003</v>
      </c>
      <c r="C63" s="19">
        <v>38.619999999999997</v>
      </c>
      <c r="D63" s="83">
        <f t="shared" si="6"/>
        <v>5.7399999999999949</v>
      </c>
      <c r="E63" s="104">
        <v>44.83</v>
      </c>
      <c r="F63" s="104">
        <v>47.41</v>
      </c>
      <c r="G63" s="104">
        <f t="shared" si="7"/>
        <v>2.5799999999999983</v>
      </c>
      <c r="H63" s="104">
        <v>32.96</v>
      </c>
      <c r="I63" s="104">
        <v>35.75</v>
      </c>
      <c r="J63" s="104">
        <f t="shared" si="8"/>
        <v>2.7899999999999991</v>
      </c>
      <c r="K63" s="104">
        <v>37.14</v>
      </c>
      <c r="L63" s="104">
        <v>39.92</v>
      </c>
      <c r="M63" s="105">
        <f t="shared" si="9"/>
        <v>2.7800000000000011</v>
      </c>
      <c r="N63" s="120">
        <v>36.909999999999997</v>
      </c>
      <c r="O63" s="121">
        <v>41.01</v>
      </c>
      <c r="P63" s="105">
        <f t="shared" si="10"/>
        <v>4.1000000000000014</v>
      </c>
      <c r="Q63" s="24">
        <v>5.7399999999999949</v>
      </c>
      <c r="R63" s="109">
        <v>2.5799999999999983</v>
      </c>
      <c r="S63" s="109">
        <v>2.7899999999999991</v>
      </c>
      <c r="T63" s="108">
        <v>2.7800000000000011</v>
      </c>
      <c r="U63" s="107">
        <v>4.1000000000000014</v>
      </c>
      <c r="V63" s="14"/>
      <c r="AN63" s="70" t="s">
        <v>44</v>
      </c>
      <c r="AO63" s="83">
        <v>4.32</v>
      </c>
      <c r="AP63" s="104">
        <v>3.980000000000004</v>
      </c>
      <c r="AQ63" s="104">
        <v>1.019999999999996</v>
      </c>
      <c r="AR63" s="105">
        <v>4.43</v>
      </c>
      <c r="AS63" s="105">
        <v>3.1499999999999986</v>
      </c>
      <c r="AT63" s="99"/>
    </row>
    <row r="64" spans="1:46" ht="19.5" customHeight="1" x14ac:dyDescent="0.5">
      <c r="A64" s="70" t="s">
        <v>41</v>
      </c>
      <c r="B64" s="23">
        <v>35.11</v>
      </c>
      <c r="C64" s="23">
        <v>41.37</v>
      </c>
      <c r="D64" s="83">
        <f t="shared" si="6"/>
        <v>6.259999999999998</v>
      </c>
      <c r="E64" s="104">
        <v>48.27</v>
      </c>
      <c r="F64" s="104">
        <v>48.28</v>
      </c>
      <c r="G64" s="104">
        <f t="shared" si="7"/>
        <v>9.9999999999980105E-3</v>
      </c>
      <c r="H64" s="104">
        <v>34.79</v>
      </c>
      <c r="I64" s="104">
        <v>38.31</v>
      </c>
      <c r="J64" s="104">
        <f t="shared" si="8"/>
        <v>3.5200000000000031</v>
      </c>
      <c r="K64" s="104">
        <v>23.78</v>
      </c>
      <c r="L64" s="104">
        <v>26.96</v>
      </c>
      <c r="M64" s="105">
        <f t="shared" si="9"/>
        <v>3.1799999999999997</v>
      </c>
      <c r="N64" s="120">
        <v>25.23</v>
      </c>
      <c r="O64" s="121">
        <v>27.04</v>
      </c>
      <c r="P64" s="105">
        <f t="shared" si="10"/>
        <v>1.8099999999999987</v>
      </c>
      <c r="Q64" s="24">
        <v>6.259999999999998</v>
      </c>
      <c r="R64" s="109">
        <v>9.9999999999980105E-3</v>
      </c>
      <c r="S64" s="106">
        <v>3.5200000000000031</v>
      </c>
      <c r="T64" s="107">
        <v>3.1799999999999997</v>
      </c>
      <c r="U64" s="108">
        <v>1.8099999999999987</v>
      </c>
      <c r="V64" s="14"/>
      <c r="AN64" s="70" t="s">
        <v>45</v>
      </c>
      <c r="AO64" s="83">
        <v>3.8800000000000026</v>
      </c>
      <c r="AP64" s="104">
        <v>3.509999999999998</v>
      </c>
      <c r="AQ64" s="104">
        <v>2.75</v>
      </c>
      <c r="AR64" s="105">
        <v>3.8300000000000054</v>
      </c>
      <c r="AS64" s="105">
        <v>5.7600000000000016</v>
      </c>
      <c r="AT64" s="99"/>
    </row>
    <row r="65" spans="1:52" ht="19.5" customHeight="1" x14ac:dyDescent="0.5">
      <c r="A65" s="70" t="s">
        <v>42</v>
      </c>
      <c r="B65" s="23">
        <v>34.479999999999997</v>
      </c>
      <c r="C65" s="23">
        <v>41.59</v>
      </c>
      <c r="D65" s="83">
        <f t="shared" si="6"/>
        <v>7.1100000000000065</v>
      </c>
      <c r="E65" s="104">
        <v>28.41</v>
      </c>
      <c r="F65" s="104">
        <v>32.08</v>
      </c>
      <c r="G65" s="104">
        <f t="shared" si="7"/>
        <v>3.6699999999999982</v>
      </c>
      <c r="H65" s="104">
        <v>27.57</v>
      </c>
      <c r="I65" s="104">
        <v>27.4</v>
      </c>
      <c r="J65" s="104">
        <f t="shared" si="8"/>
        <v>-0.17000000000000171</v>
      </c>
      <c r="K65" s="104">
        <v>29.6</v>
      </c>
      <c r="L65" s="104">
        <v>29.76</v>
      </c>
      <c r="M65" s="105">
        <f t="shared" si="9"/>
        <v>0.16000000000000014</v>
      </c>
      <c r="N65" s="120">
        <v>30.56</v>
      </c>
      <c r="O65" s="121">
        <v>32.799999999999997</v>
      </c>
      <c r="P65" s="105">
        <f t="shared" si="10"/>
        <v>2.2399999999999984</v>
      </c>
      <c r="Q65" s="24">
        <v>7.1100000000000065</v>
      </c>
      <c r="R65" s="106">
        <v>3.6699999999999982</v>
      </c>
      <c r="S65" s="110">
        <v>-0.17000000000000171</v>
      </c>
      <c r="T65" s="108">
        <v>0.16000000000000014</v>
      </c>
      <c r="U65" s="108">
        <v>2.2399999999999984</v>
      </c>
      <c r="V65" s="14"/>
      <c r="AN65" s="140"/>
      <c r="AO65" s="101"/>
      <c r="AP65" s="102"/>
      <c r="AQ65" s="102"/>
      <c r="AR65" s="103"/>
      <c r="AS65" s="103"/>
      <c r="AT65" s="99"/>
    </row>
    <row r="66" spans="1:52" ht="19.5" customHeight="1" x14ac:dyDescent="0.5">
      <c r="A66" s="70" t="s">
        <v>43</v>
      </c>
      <c r="B66" s="23">
        <v>37.89</v>
      </c>
      <c r="C66" s="23">
        <v>44.02</v>
      </c>
      <c r="D66" s="83">
        <f t="shared" si="6"/>
        <v>6.1300000000000026</v>
      </c>
      <c r="E66" s="104">
        <v>34.19</v>
      </c>
      <c r="F66" s="104">
        <v>33.79</v>
      </c>
      <c r="G66" s="104">
        <f t="shared" si="7"/>
        <v>-0.39999999999999858</v>
      </c>
      <c r="H66" s="104">
        <v>38.17</v>
      </c>
      <c r="I66" s="104">
        <v>39.96</v>
      </c>
      <c r="J66" s="104">
        <f t="shared" si="8"/>
        <v>1.7899999999999991</v>
      </c>
      <c r="K66" s="104">
        <v>38.29</v>
      </c>
      <c r="L66" s="104">
        <v>40.81</v>
      </c>
      <c r="M66" s="105">
        <f t="shared" si="9"/>
        <v>2.5200000000000031</v>
      </c>
      <c r="N66" s="120">
        <v>30.18</v>
      </c>
      <c r="O66" s="121">
        <v>32.729999999999997</v>
      </c>
      <c r="P66" s="105">
        <f t="shared" si="10"/>
        <v>2.5499999999999972</v>
      </c>
      <c r="Q66" s="24">
        <v>6.1300000000000026</v>
      </c>
      <c r="R66" s="110">
        <v>-0.39999999999999858</v>
      </c>
      <c r="S66" s="109">
        <v>1.7899999999999991</v>
      </c>
      <c r="T66" s="108">
        <v>2.5200000000000031</v>
      </c>
      <c r="U66" s="108">
        <v>2.5499999999999972</v>
      </c>
      <c r="V66" s="14"/>
    </row>
    <row r="67" spans="1:52" ht="19.5" customHeight="1" x14ac:dyDescent="0.5">
      <c r="A67" s="70" t="s">
        <v>44</v>
      </c>
      <c r="B67" s="23">
        <v>43.23</v>
      </c>
      <c r="C67" s="23">
        <v>47.55</v>
      </c>
      <c r="D67" s="83">
        <f t="shared" si="6"/>
        <v>4.32</v>
      </c>
      <c r="E67" s="104">
        <v>38.86</v>
      </c>
      <c r="F67" s="104">
        <v>42.84</v>
      </c>
      <c r="G67" s="104">
        <f t="shared" si="7"/>
        <v>3.980000000000004</v>
      </c>
      <c r="H67" s="104">
        <v>42.46</v>
      </c>
      <c r="I67" s="104">
        <v>43.48</v>
      </c>
      <c r="J67" s="104">
        <f t="shared" si="8"/>
        <v>1.019999999999996</v>
      </c>
      <c r="K67" s="104">
        <v>39.83</v>
      </c>
      <c r="L67" s="104">
        <v>44.26</v>
      </c>
      <c r="M67" s="105">
        <f t="shared" si="9"/>
        <v>4.43</v>
      </c>
      <c r="N67" s="120">
        <v>38.22</v>
      </c>
      <c r="O67" s="121">
        <v>41.37</v>
      </c>
      <c r="P67" s="105">
        <f t="shared" si="10"/>
        <v>3.1499999999999986</v>
      </c>
      <c r="Q67" s="24">
        <v>4.32</v>
      </c>
      <c r="R67" s="106">
        <v>3.980000000000004</v>
      </c>
      <c r="S67" s="109">
        <v>1.019999999999996</v>
      </c>
      <c r="T67" s="107">
        <v>4.43</v>
      </c>
      <c r="U67" s="107">
        <v>3.1499999999999986</v>
      </c>
      <c r="V67" s="14"/>
    </row>
    <row r="68" spans="1:52" ht="19.5" customHeight="1" x14ac:dyDescent="0.5">
      <c r="A68" s="70" t="s">
        <v>45</v>
      </c>
      <c r="B68" s="23">
        <v>31.97</v>
      </c>
      <c r="C68" s="23">
        <v>35.85</v>
      </c>
      <c r="D68" s="83">
        <f t="shared" si="6"/>
        <v>3.8800000000000026</v>
      </c>
      <c r="E68" s="104">
        <v>32.9</v>
      </c>
      <c r="F68" s="104">
        <v>36.409999999999997</v>
      </c>
      <c r="G68" s="104">
        <f t="shared" si="7"/>
        <v>3.509999999999998</v>
      </c>
      <c r="H68" s="104">
        <v>40.29</v>
      </c>
      <c r="I68" s="104">
        <v>43.04</v>
      </c>
      <c r="J68" s="104">
        <f t="shared" si="8"/>
        <v>2.75</v>
      </c>
      <c r="K68" s="104">
        <v>41.73</v>
      </c>
      <c r="L68" s="104">
        <v>45.56</v>
      </c>
      <c r="M68" s="105">
        <f t="shared" si="9"/>
        <v>3.8300000000000054</v>
      </c>
      <c r="N68" s="120">
        <v>30.2</v>
      </c>
      <c r="O68" s="121">
        <v>35.96</v>
      </c>
      <c r="P68" s="105">
        <f t="shared" si="10"/>
        <v>5.7600000000000016</v>
      </c>
      <c r="Q68" s="24">
        <v>3.8800000000000026</v>
      </c>
      <c r="R68" s="106">
        <v>3.509999999999998</v>
      </c>
      <c r="S68" s="109">
        <v>2.75</v>
      </c>
      <c r="T68" s="107">
        <v>3.8300000000000054</v>
      </c>
      <c r="U68" s="107">
        <v>5.7600000000000016</v>
      </c>
      <c r="V68" s="14"/>
      <c r="AO68" s="70" t="s">
        <v>35</v>
      </c>
      <c r="AP68" s="70" t="s">
        <v>36</v>
      </c>
      <c r="AQ68" s="70" t="s">
        <v>37</v>
      </c>
      <c r="AR68" s="70" t="s">
        <v>38</v>
      </c>
      <c r="AS68" s="70" t="s">
        <v>39</v>
      </c>
      <c r="AT68" s="70" t="s">
        <v>40</v>
      </c>
      <c r="AU68" s="70" t="s">
        <v>41</v>
      </c>
      <c r="AV68" s="70" t="s">
        <v>42</v>
      </c>
      <c r="AW68" s="70" t="s">
        <v>43</v>
      </c>
      <c r="AX68" s="70" t="s">
        <v>44</v>
      </c>
      <c r="AY68" s="70" t="s">
        <v>45</v>
      </c>
    </row>
    <row r="69" spans="1:52" ht="19.5" customHeight="1" x14ac:dyDescent="0.5">
      <c r="A69" s="30" t="s">
        <v>90</v>
      </c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8"/>
      <c r="R69" s="98"/>
      <c r="S69" s="98"/>
      <c r="T69" s="98"/>
      <c r="U69" s="98"/>
      <c r="V69" s="14"/>
      <c r="AN69" s="34">
        <v>2557</v>
      </c>
      <c r="AO69" s="83">
        <v>4.8699999999999974</v>
      </c>
      <c r="AP69" s="83">
        <v>2.6400000000000006</v>
      </c>
      <c r="AQ69" s="83">
        <v>4.3500000000000014</v>
      </c>
      <c r="AR69" s="83">
        <v>5.57</v>
      </c>
      <c r="AS69" s="83">
        <v>9.769999999999996</v>
      </c>
      <c r="AT69" s="83">
        <v>5.7399999999999949</v>
      </c>
      <c r="AU69" s="83">
        <v>6.259999999999998</v>
      </c>
      <c r="AV69" s="83">
        <v>7.1100000000000065</v>
      </c>
      <c r="AW69" s="83">
        <v>6.1300000000000026</v>
      </c>
      <c r="AX69" s="83">
        <v>4.32</v>
      </c>
      <c r="AY69" s="83">
        <v>3.8800000000000026</v>
      </c>
      <c r="AZ69" s="99"/>
    </row>
    <row r="70" spans="1:52" ht="19.5" customHeight="1" x14ac:dyDescent="0.5">
      <c r="A70" s="8"/>
      <c r="B70" s="2" t="s">
        <v>13</v>
      </c>
      <c r="C70" s="2"/>
      <c r="D70" s="2"/>
      <c r="E70" s="2"/>
      <c r="K70" s="5"/>
      <c r="L70" s="2" t="s">
        <v>14</v>
      </c>
      <c r="V70" s="14"/>
      <c r="AN70" s="34">
        <v>2558</v>
      </c>
      <c r="AO70" s="104">
        <v>4.0500000000000043</v>
      </c>
      <c r="AP70" s="104">
        <v>2.279999999999994</v>
      </c>
      <c r="AQ70" s="104">
        <v>3.4000000000000057</v>
      </c>
      <c r="AR70" s="104">
        <v>4.9200000000000017</v>
      </c>
      <c r="AS70" s="104">
        <v>6.2899999999999991</v>
      </c>
      <c r="AT70" s="104">
        <v>2.5799999999999983</v>
      </c>
      <c r="AU70" s="104">
        <v>9.9999999999980105E-3</v>
      </c>
      <c r="AV70" s="104">
        <v>3.6699999999999982</v>
      </c>
      <c r="AW70" s="104">
        <v>-0.39999999999999858</v>
      </c>
      <c r="AX70" s="104">
        <v>3.980000000000004</v>
      </c>
      <c r="AY70" s="104">
        <v>3.509999999999998</v>
      </c>
      <c r="AZ70" s="99"/>
    </row>
    <row r="71" spans="1:52" ht="19.5" customHeight="1" x14ac:dyDescent="0.5">
      <c r="A71" s="6"/>
      <c r="B71" s="2" t="s">
        <v>15</v>
      </c>
      <c r="C71" s="2"/>
      <c r="D71" s="2"/>
      <c r="E71" s="2"/>
      <c r="K71" s="7"/>
      <c r="L71" s="2" t="s">
        <v>16</v>
      </c>
      <c r="V71" s="14"/>
      <c r="AN71" s="34">
        <v>2559</v>
      </c>
      <c r="AO71" s="104">
        <v>6.4300000000000033</v>
      </c>
      <c r="AP71" s="104">
        <v>2.779999999999994</v>
      </c>
      <c r="AQ71" s="104">
        <v>1.740000000000002</v>
      </c>
      <c r="AR71" s="104">
        <v>1.4599999999999973</v>
      </c>
      <c r="AS71" s="104">
        <v>3.6199999999999974</v>
      </c>
      <c r="AT71" s="104">
        <v>2.7899999999999991</v>
      </c>
      <c r="AU71" s="104">
        <v>3.5200000000000031</v>
      </c>
      <c r="AV71" s="104">
        <v>-0.17000000000000171</v>
      </c>
      <c r="AW71" s="104">
        <v>1.7899999999999991</v>
      </c>
      <c r="AX71" s="104">
        <v>1.019999999999996</v>
      </c>
      <c r="AY71" s="104">
        <v>2.75</v>
      </c>
      <c r="AZ71" s="99"/>
    </row>
    <row r="72" spans="1:52" ht="12" customHeight="1" x14ac:dyDescent="0.55000000000000004">
      <c r="A72" s="99"/>
      <c r="B72" s="9"/>
      <c r="C72" s="3"/>
      <c r="V72" s="14"/>
      <c r="AN72" s="34">
        <v>2560</v>
      </c>
      <c r="AO72" s="105">
        <v>3.0100000000000051</v>
      </c>
      <c r="AP72" s="105">
        <v>3.0900000000000034</v>
      </c>
      <c r="AQ72" s="105">
        <v>3.4099999999999966</v>
      </c>
      <c r="AR72" s="105">
        <v>2.980000000000004</v>
      </c>
      <c r="AS72" s="105">
        <v>0.26000000000000156</v>
      </c>
      <c r="AT72" s="105">
        <v>2.7800000000000011</v>
      </c>
      <c r="AU72" s="105">
        <v>3.1799999999999997</v>
      </c>
      <c r="AV72" s="105">
        <v>0.16000000000000014</v>
      </c>
      <c r="AW72" s="105">
        <v>2.5200000000000031</v>
      </c>
      <c r="AX72" s="105">
        <v>4.43</v>
      </c>
      <c r="AY72" s="105">
        <v>3.8300000000000054</v>
      </c>
      <c r="AZ72" s="99"/>
    </row>
    <row r="73" spans="1:52" ht="19.5" customHeight="1" x14ac:dyDescent="0.5">
      <c r="A73" s="38" t="s">
        <v>82</v>
      </c>
      <c r="B73" s="38"/>
      <c r="C73" s="38"/>
      <c r="D73" s="38"/>
      <c r="E73" s="69"/>
      <c r="F73" s="15" t="s">
        <v>77</v>
      </c>
      <c r="G73" s="69"/>
      <c r="N73" s="69" t="s">
        <v>19</v>
      </c>
      <c r="O73" s="39" t="s">
        <v>46</v>
      </c>
      <c r="P73" s="2"/>
      <c r="V73" s="12"/>
      <c r="AB73" s="69"/>
      <c r="AC73" s="69"/>
      <c r="AD73" s="69"/>
      <c r="AE73" s="69"/>
      <c r="AF73" s="69"/>
      <c r="AG73" s="69"/>
      <c r="AH73" s="69"/>
      <c r="AI73" s="69"/>
      <c r="AN73" s="34">
        <v>2561</v>
      </c>
      <c r="AO73" s="105">
        <v>2.0899999999999963</v>
      </c>
      <c r="AP73" s="105">
        <v>0.75</v>
      </c>
      <c r="AQ73" s="105">
        <v>4.1400000000000006</v>
      </c>
      <c r="AR73" s="105">
        <v>2.4699999999999989</v>
      </c>
      <c r="AS73" s="105">
        <v>2.0199999999999996</v>
      </c>
      <c r="AT73" s="105">
        <v>4.1000000000000014</v>
      </c>
      <c r="AU73" s="105">
        <v>1.8099999999999987</v>
      </c>
      <c r="AV73" s="105">
        <v>2.2399999999999984</v>
      </c>
      <c r="AW73" s="105">
        <v>2.5499999999999972</v>
      </c>
      <c r="AX73" s="105">
        <v>3.1499999999999986</v>
      </c>
      <c r="AY73" s="105">
        <v>5.7600000000000016</v>
      </c>
      <c r="AZ73" s="99"/>
    </row>
    <row r="74" spans="1:52" ht="19.5" customHeight="1" x14ac:dyDescent="0.5">
      <c r="A74" s="2" t="s">
        <v>83</v>
      </c>
      <c r="B74" s="2"/>
      <c r="C74" s="10"/>
      <c r="D74" s="10"/>
      <c r="E74" s="69"/>
      <c r="F74" s="15" t="s">
        <v>77</v>
      </c>
      <c r="G74" s="69"/>
      <c r="N74" s="69" t="s">
        <v>19</v>
      </c>
      <c r="O74" s="39" t="s">
        <v>46</v>
      </c>
      <c r="P74" s="2"/>
      <c r="W74" s="69"/>
      <c r="AB74" s="69"/>
      <c r="AC74" s="69"/>
      <c r="AD74" s="69"/>
      <c r="AE74" s="69"/>
      <c r="AF74" s="69"/>
      <c r="AG74" s="69"/>
      <c r="AH74" s="69"/>
      <c r="AI74" s="69"/>
      <c r="AO74" s="99"/>
      <c r="AP74" s="99"/>
      <c r="AQ74" s="99"/>
      <c r="AR74" s="99"/>
      <c r="AS74" s="99"/>
      <c r="AT74" s="99"/>
      <c r="AU74" s="99"/>
      <c r="AV74" s="99"/>
      <c r="AW74" s="99"/>
      <c r="AX74" s="99"/>
      <c r="AY74" s="99"/>
      <c r="AZ74" s="99"/>
    </row>
    <row r="75" spans="1:52" ht="19.5" customHeight="1" x14ac:dyDescent="0.5">
      <c r="A75" s="2" t="s">
        <v>84</v>
      </c>
      <c r="B75" s="2"/>
      <c r="C75" s="10"/>
      <c r="D75" s="10"/>
      <c r="E75" s="69"/>
      <c r="F75" s="15" t="s">
        <v>78</v>
      </c>
      <c r="G75" s="69"/>
      <c r="N75" s="69" t="s">
        <v>19</v>
      </c>
      <c r="O75" s="39" t="s">
        <v>46</v>
      </c>
      <c r="P75" s="2"/>
      <c r="W75" s="69"/>
      <c r="AB75" s="69"/>
      <c r="AC75" s="69"/>
      <c r="AD75" s="69"/>
      <c r="AE75" s="69"/>
      <c r="AF75" s="69"/>
      <c r="AG75" s="69"/>
      <c r="AH75" s="69"/>
      <c r="AI75" s="69"/>
    </row>
    <row r="76" spans="1:52" ht="19.5" customHeight="1" x14ac:dyDescent="0.5">
      <c r="A76" s="2" t="s">
        <v>85</v>
      </c>
      <c r="B76" s="2"/>
      <c r="C76" s="10"/>
      <c r="D76" s="10"/>
      <c r="E76" s="69"/>
      <c r="F76" s="15" t="s">
        <v>80</v>
      </c>
      <c r="G76" s="69"/>
      <c r="N76" s="69" t="s">
        <v>19</v>
      </c>
      <c r="O76" s="39" t="s">
        <v>149</v>
      </c>
      <c r="P76" s="2"/>
      <c r="V76" s="12"/>
      <c r="W76" s="69"/>
      <c r="X76" s="69"/>
      <c r="Y76" s="69" t="s">
        <v>165</v>
      </c>
      <c r="Z76" s="69"/>
      <c r="AA76" s="69"/>
      <c r="AB76" s="69"/>
      <c r="AC76" s="69"/>
      <c r="AD76" s="69"/>
      <c r="AE76" s="69"/>
      <c r="AF76" s="69"/>
      <c r="AG76" s="69"/>
      <c r="AH76" s="69"/>
      <c r="AI76" s="69"/>
    </row>
    <row r="77" spans="1:52" ht="19.5" customHeight="1" x14ac:dyDescent="0.5">
      <c r="A77" s="38" t="s">
        <v>86</v>
      </c>
      <c r="B77" s="38"/>
      <c r="C77" s="38"/>
      <c r="D77" s="10"/>
      <c r="E77" s="69"/>
      <c r="F77" s="15" t="s">
        <v>79</v>
      </c>
      <c r="G77" s="69"/>
      <c r="N77" s="69" t="s">
        <v>81</v>
      </c>
      <c r="O77" s="2" t="s">
        <v>150</v>
      </c>
      <c r="P77" s="2"/>
      <c r="V77" s="12"/>
      <c r="W77" s="69"/>
      <c r="X77" s="12" t="s">
        <v>164</v>
      </c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</row>
    <row r="78" spans="1:52" ht="19.5" customHeight="1" x14ac:dyDescent="0.5">
      <c r="A78" s="38"/>
      <c r="B78" s="38"/>
      <c r="C78" s="38"/>
      <c r="D78" s="10"/>
      <c r="E78" s="69"/>
      <c r="F78" s="15"/>
      <c r="G78" s="69"/>
      <c r="N78" s="69"/>
      <c r="O78" s="2"/>
      <c r="P78" s="2"/>
      <c r="V78" s="12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</row>
    <row r="79" spans="1:52" ht="19.5" customHeight="1" x14ac:dyDescent="0.5">
      <c r="A79" s="38"/>
      <c r="B79" s="38"/>
      <c r="C79" s="38"/>
      <c r="D79" s="10"/>
      <c r="E79" s="69"/>
      <c r="F79" s="15"/>
      <c r="G79" s="69"/>
      <c r="N79" s="69"/>
      <c r="O79" s="2"/>
      <c r="P79" s="2"/>
      <c r="V79" s="12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</row>
    <row r="80" spans="1:52" ht="19.5" customHeight="1" x14ac:dyDescent="0.5">
      <c r="A80" s="38"/>
      <c r="B80" s="38"/>
      <c r="C80" s="38"/>
      <c r="D80" s="10"/>
      <c r="E80" s="69"/>
      <c r="F80" s="15"/>
      <c r="G80" s="69"/>
      <c r="N80" s="69"/>
      <c r="O80" s="2"/>
      <c r="P80" s="2"/>
      <c r="V80" s="12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</row>
    <row r="81" spans="1:47" ht="21.75" x14ac:dyDescent="0.5">
      <c r="A81" s="18" t="s">
        <v>123</v>
      </c>
      <c r="B81" s="18"/>
      <c r="C81" s="18"/>
      <c r="D81" s="18"/>
      <c r="E81" s="18"/>
      <c r="F81" s="18"/>
      <c r="G81" s="18"/>
      <c r="H81" s="18"/>
      <c r="I81" s="14"/>
      <c r="J81" s="14"/>
      <c r="K81" s="14"/>
      <c r="L81" s="14"/>
      <c r="M81" s="14"/>
      <c r="N81" s="14"/>
      <c r="O81" s="14"/>
      <c r="P81" s="14"/>
      <c r="Q81" s="98"/>
      <c r="R81" s="98"/>
      <c r="S81" s="98"/>
      <c r="T81" s="98"/>
      <c r="U81" s="98"/>
      <c r="X81" s="153" t="s">
        <v>93</v>
      </c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N81" s="111">
        <v>2557</v>
      </c>
      <c r="AO81" s="111">
        <v>2558</v>
      </c>
      <c r="AP81" s="111">
        <v>2559</v>
      </c>
      <c r="AQ81" s="111">
        <v>2560</v>
      </c>
      <c r="AR81" s="111">
        <v>2561</v>
      </c>
    </row>
    <row r="82" spans="1:47" ht="21.75" x14ac:dyDescent="0.5">
      <c r="A82" s="30" t="s">
        <v>29</v>
      </c>
      <c r="B82" s="30"/>
      <c r="C82" s="30"/>
      <c r="D82" s="30"/>
      <c r="E82" s="30"/>
      <c r="F82" s="30"/>
      <c r="G82" s="30"/>
      <c r="H82" s="30"/>
      <c r="I82" s="14"/>
      <c r="J82" s="14"/>
      <c r="K82" s="14"/>
      <c r="L82" s="14"/>
      <c r="M82" s="14"/>
      <c r="N82" s="14"/>
      <c r="O82" s="14"/>
      <c r="P82" s="14"/>
      <c r="Q82" s="98"/>
      <c r="R82" s="98"/>
      <c r="S82" s="98"/>
      <c r="T82" s="98"/>
      <c r="U82" s="98"/>
      <c r="X82" s="153" t="s">
        <v>99</v>
      </c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7" t="s">
        <v>30</v>
      </c>
      <c r="AN82" s="156">
        <v>5.1499999999999986</v>
      </c>
      <c r="AO82" s="26">
        <v>4.6900000000000013</v>
      </c>
      <c r="AP82" s="26">
        <v>4.07</v>
      </c>
      <c r="AQ82" s="26">
        <v>1.9999999999999574E-2</v>
      </c>
      <c r="AR82" s="62">
        <v>5.5800000000000054</v>
      </c>
    </row>
    <row r="83" spans="1:47" ht="14.1" customHeight="1" x14ac:dyDescent="0.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98"/>
      <c r="R83" s="98"/>
      <c r="S83" s="98"/>
      <c r="T83" s="98"/>
      <c r="U83" s="98"/>
      <c r="AM83" s="157" t="s">
        <v>32</v>
      </c>
      <c r="AN83" s="156">
        <v>2.9600000000000009</v>
      </c>
      <c r="AO83" s="26">
        <v>5.8700000000000045</v>
      </c>
      <c r="AP83" s="26">
        <v>6.8000000000000043</v>
      </c>
      <c r="AQ83" s="26">
        <v>5.0600000000000023</v>
      </c>
      <c r="AR83" s="62">
        <v>3.5500000000000007</v>
      </c>
    </row>
    <row r="84" spans="1:47" ht="21.75" x14ac:dyDescent="0.5">
      <c r="A84" s="148" t="s">
        <v>21</v>
      </c>
      <c r="B84" s="150" t="s">
        <v>5</v>
      </c>
      <c r="C84" s="150"/>
      <c r="D84" s="150"/>
      <c r="E84" s="150" t="s">
        <v>6</v>
      </c>
      <c r="F84" s="150"/>
      <c r="G84" s="150"/>
      <c r="H84" s="150" t="s">
        <v>7</v>
      </c>
      <c r="I84" s="150"/>
      <c r="J84" s="150"/>
      <c r="K84" s="150" t="s">
        <v>8</v>
      </c>
      <c r="L84" s="150"/>
      <c r="M84" s="150"/>
      <c r="N84" s="150" t="s">
        <v>9</v>
      </c>
      <c r="O84" s="150"/>
      <c r="P84" s="150"/>
      <c r="Q84" s="150" t="s">
        <v>11</v>
      </c>
      <c r="R84" s="150"/>
      <c r="S84" s="150"/>
      <c r="T84" s="150"/>
      <c r="U84" s="150"/>
      <c r="AM84" s="72" t="s">
        <v>33</v>
      </c>
      <c r="AN84" s="84">
        <v>0</v>
      </c>
      <c r="AO84" s="26">
        <v>3.1999999999999993</v>
      </c>
      <c r="AP84" s="26">
        <v>2.5700000000000003</v>
      </c>
      <c r="AQ84" s="26">
        <v>-0.32000000000000028</v>
      </c>
      <c r="AR84" s="62">
        <v>4.16</v>
      </c>
    </row>
    <row r="85" spans="1:47" ht="21.75" customHeight="1" x14ac:dyDescent="0.5">
      <c r="A85" s="149"/>
      <c r="B85" s="63" t="s">
        <v>27</v>
      </c>
      <c r="C85" s="63" t="s">
        <v>76</v>
      </c>
      <c r="D85" s="118" t="s">
        <v>12</v>
      </c>
      <c r="E85" s="118" t="s">
        <v>27</v>
      </c>
      <c r="F85" s="118" t="s">
        <v>76</v>
      </c>
      <c r="G85" s="118" t="s">
        <v>12</v>
      </c>
      <c r="H85" s="118" t="s">
        <v>27</v>
      </c>
      <c r="I85" s="118" t="s">
        <v>76</v>
      </c>
      <c r="J85" s="118" t="s">
        <v>12</v>
      </c>
      <c r="K85" s="118" t="s">
        <v>27</v>
      </c>
      <c r="L85" s="118" t="s">
        <v>76</v>
      </c>
      <c r="M85" s="118" t="s">
        <v>12</v>
      </c>
      <c r="N85" s="118" t="s">
        <v>27</v>
      </c>
      <c r="O85" s="118" t="s">
        <v>76</v>
      </c>
      <c r="P85" s="118" t="s">
        <v>12</v>
      </c>
      <c r="Q85" s="111">
        <v>2557</v>
      </c>
      <c r="R85" s="111">
        <v>2558</v>
      </c>
      <c r="S85" s="111">
        <v>2559</v>
      </c>
      <c r="T85" s="111">
        <v>2560</v>
      </c>
      <c r="U85" s="111">
        <v>2561</v>
      </c>
      <c r="AM85" s="70" t="s">
        <v>31</v>
      </c>
      <c r="AN85" s="84">
        <v>3.0399999999999991</v>
      </c>
      <c r="AO85" s="26">
        <v>6.8699999999999974</v>
      </c>
      <c r="AP85" s="26">
        <v>1.0999999999999979</v>
      </c>
      <c r="AQ85" s="26">
        <v>0.16000000000000014</v>
      </c>
      <c r="AR85" s="62">
        <v>8.8999999999999986</v>
      </c>
    </row>
    <row r="86" spans="1:47" ht="19.5" customHeight="1" x14ac:dyDescent="0.5">
      <c r="A86" s="70" t="s">
        <v>30</v>
      </c>
      <c r="B86" s="35">
        <v>29.83</v>
      </c>
      <c r="C86" s="35">
        <v>34.979999999999997</v>
      </c>
      <c r="D86" s="84">
        <f>C86-B86</f>
        <v>5.1499999999999986</v>
      </c>
      <c r="E86" s="26">
        <v>30.31</v>
      </c>
      <c r="F86" s="26">
        <v>35</v>
      </c>
      <c r="G86" s="26">
        <f>F86-E86</f>
        <v>4.6900000000000013</v>
      </c>
      <c r="H86" s="26">
        <v>30.28</v>
      </c>
      <c r="I86" s="26">
        <v>34.35</v>
      </c>
      <c r="J86" s="26">
        <f>I86-H86</f>
        <v>4.07</v>
      </c>
      <c r="K86" s="26">
        <v>26.17</v>
      </c>
      <c r="L86" s="26">
        <v>26.19</v>
      </c>
      <c r="M86" s="26">
        <f>L86-K86</f>
        <v>1.9999999999999574E-2</v>
      </c>
      <c r="N86" s="115">
        <v>37.729999999999997</v>
      </c>
      <c r="O86" s="119" t="s">
        <v>129</v>
      </c>
      <c r="P86" s="62">
        <f>O86-N86</f>
        <v>5.5800000000000054</v>
      </c>
      <c r="Q86" s="114">
        <v>5.1499999999999986</v>
      </c>
      <c r="R86" s="20">
        <v>4.6900000000000013</v>
      </c>
      <c r="S86" s="20">
        <v>4.07</v>
      </c>
      <c r="T86" s="113">
        <v>1.9999999999999574E-2</v>
      </c>
      <c r="U86" s="22">
        <v>5.5800000000000054</v>
      </c>
      <c r="AM86" s="70" t="s">
        <v>34</v>
      </c>
      <c r="AN86" s="84">
        <v>4.5500000000000007</v>
      </c>
      <c r="AO86" s="26">
        <v>2.4600000000000009</v>
      </c>
      <c r="AP86" s="26">
        <v>2.009999999999998</v>
      </c>
      <c r="AQ86" s="26">
        <v>0.80999999999999872</v>
      </c>
      <c r="AR86" s="62">
        <v>2.629999999999999</v>
      </c>
    </row>
    <row r="87" spans="1:47" ht="19.5" customHeight="1" x14ac:dyDescent="0.5">
      <c r="A87" s="70" t="s">
        <v>32</v>
      </c>
      <c r="B87" s="36">
        <v>27.39</v>
      </c>
      <c r="C87" s="36">
        <v>30.35</v>
      </c>
      <c r="D87" s="84">
        <f t="shared" ref="D87:D93" si="11">C87-B87</f>
        <v>2.9600000000000009</v>
      </c>
      <c r="E87" s="26">
        <v>37.83</v>
      </c>
      <c r="F87" s="26">
        <v>43.7</v>
      </c>
      <c r="G87" s="26">
        <f t="shared" ref="G87:G93" si="12">F87-E87</f>
        <v>5.8700000000000045</v>
      </c>
      <c r="H87" s="26">
        <v>32.119999999999997</v>
      </c>
      <c r="I87" s="26">
        <v>38.92</v>
      </c>
      <c r="J87" s="26">
        <f t="shared" ref="J87:J93" si="13">I87-H87</f>
        <v>6.8000000000000043</v>
      </c>
      <c r="K87" s="26">
        <v>37.71</v>
      </c>
      <c r="L87" s="26">
        <v>42.77</v>
      </c>
      <c r="M87" s="26">
        <f t="shared" ref="M87:M93" si="14">L87-K87</f>
        <v>5.0600000000000023</v>
      </c>
      <c r="N87" s="115">
        <v>29.49</v>
      </c>
      <c r="O87" s="119" t="s">
        <v>130</v>
      </c>
      <c r="P87" s="62">
        <f t="shared" ref="P87:P93" si="15">O87-N87</f>
        <v>3.5500000000000007</v>
      </c>
      <c r="Q87" s="112">
        <v>2.9600000000000009</v>
      </c>
      <c r="R87" s="20">
        <v>5.8700000000000045</v>
      </c>
      <c r="S87" s="20">
        <v>6.8000000000000043</v>
      </c>
      <c r="T87" s="20">
        <v>5.0600000000000023</v>
      </c>
      <c r="U87" s="22">
        <v>3.5500000000000007</v>
      </c>
      <c r="AM87" s="70" t="s">
        <v>106</v>
      </c>
      <c r="AN87" s="84">
        <v>3.1499999999999986</v>
      </c>
      <c r="AO87" s="26">
        <v>1.9899999999999984</v>
      </c>
      <c r="AP87" s="26">
        <v>2.5199999999999996</v>
      </c>
      <c r="AQ87" s="26">
        <v>-0.64000000000000057</v>
      </c>
      <c r="AR87" s="62">
        <v>3.6999999999999993</v>
      </c>
    </row>
    <row r="88" spans="1:47" ht="19.5" customHeight="1" x14ac:dyDescent="0.5">
      <c r="A88" s="70" t="s">
        <v>33</v>
      </c>
      <c r="B88" s="36">
        <v>0</v>
      </c>
      <c r="C88" s="36">
        <v>0</v>
      </c>
      <c r="D88" s="84">
        <v>0</v>
      </c>
      <c r="E88" s="26">
        <v>21.87</v>
      </c>
      <c r="F88" s="26">
        <v>25.07</v>
      </c>
      <c r="G88" s="26">
        <f t="shared" si="12"/>
        <v>3.1999999999999993</v>
      </c>
      <c r="H88" s="26">
        <v>24.3</v>
      </c>
      <c r="I88" s="26">
        <v>26.87</v>
      </c>
      <c r="J88" s="26">
        <f t="shared" si="13"/>
        <v>2.5700000000000003</v>
      </c>
      <c r="K88" s="26">
        <v>24.54</v>
      </c>
      <c r="L88" s="26">
        <v>24.22</v>
      </c>
      <c r="M88" s="26">
        <f t="shared" si="14"/>
        <v>-0.32000000000000028</v>
      </c>
      <c r="N88" s="115">
        <v>27.18</v>
      </c>
      <c r="O88" s="119" t="s">
        <v>131</v>
      </c>
      <c r="P88" s="62">
        <f t="shared" si="15"/>
        <v>4.16</v>
      </c>
      <c r="Q88" s="112">
        <v>0</v>
      </c>
      <c r="R88" s="20">
        <v>3.1999999999999993</v>
      </c>
      <c r="S88" s="113">
        <v>2.5700000000000003</v>
      </c>
      <c r="T88" s="27">
        <v>-0.32000000000000028</v>
      </c>
      <c r="U88" s="22">
        <v>4.16</v>
      </c>
      <c r="AM88" s="70" t="s">
        <v>107</v>
      </c>
      <c r="AN88" s="84">
        <v>3.9699999999999989</v>
      </c>
      <c r="AO88" s="26">
        <v>2.889999999999997</v>
      </c>
      <c r="AP88" s="26">
        <v>3.6600000000000037</v>
      </c>
      <c r="AQ88" s="26">
        <v>3.7199999999999989</v>
      </c>
      <c r="AR88" s="62">
        <v>11.300000000000004</v>
      </c>
    </row>
    <row r="89" spans="1:47" ht="19.5" customHeight="1" x14ac:dyDescent="0.5">
      <c r="A89" s="70" t="s">
        <v>31</v>
      </c>
      <c r="B89" s="36">
        <v>22.44</v>
      </c>
      <c r="C89" s="36">
        <v>25.48</v>
      </c>
      <c r="D89" s="84">
        <f t="shared" si="11"/>
        <v>3.0399999999999991</v>
      </c>
      <c r="E89" s="26">
        <v>35.99</v>
      </c>
      <c r="F89" s="26">
        <v>42.86</v>
      </c>
      <c r="G89" s="26">
        <f t="shared" si="12"/>
        <v>6.8699999999999974</v>
      </c>
      <c r="H89" s="26">
        <v>22.76</v>
      </c>
      <c r="I89" s="26">
        <v>23.86</v>
      </c>
      <c r="J89" s="26">
        <f t="shared" si="13"/>
        <v>1.0999999999999979</v>
      </c>
      <c r="K89" s="26">
        <v>25.51</v>
      </c>
      <c r="L89" s="26">
        <v>25.67</v>
      </c>
      <c r="M89" s="26">
        <f t="shared" si="14"/>
        <v>0.16000000000000014</v>
      </c>
      <c r="N89" s="115">
        <v>38.33</v>
      </c>
      <c r="O89" s="119" t="s">
        <v>132</v>
      </c>
      <c r="P89" s="62">
        <f t="shared" si="15"/>
        <v>8.8999999999999986</v>
      </c>
      <c r="Q89" s="114">
        <v>3.0399999999999991</v>
      </c>
      <c r="R89" s="20">
        <v>6.8699999999999974</v>
      </c>
      <c r="S89" s="113">
        <v>1.0999999999999979</v>
      </c>
      <c r="T89" s="113">
        <v>0.16000000000000014</v>
      </c>
      <c r="U89" s="22">
        <v>8.8999999999999986</v>
      </c>
      <c r="AM89" s="70" t="s">
        <v>108</v>
      </c>
      <c r="AN89" s="84">
        <v>11.809999999999995</v>
      </c>
      <c r="AO89" s="26">
        <v>4.7100000000000009</v>
      </c>
      <c r="AP89" s="26">
        <v>1.2700000000000031</v>
      </c>
      <c r="AQ89" s="26">
        <v>-0.78999999999999915</v>
      </c>
      <c r="AR89" s="62">
        <v>0.80000000000000071</v>
      </c>
    </row>
    <row r="90" spans="1:47" ht="19.5" customHeight="1" x14ac:dyDescent="0.5">
      <c r="A90" s="70" t="s">
        <v>34</v>
      </c>
      <c r="B90" s="36">
        <v>11.43</v>
      </c>
      <c r="C90" s="36">
        <v>15.98</v>
      </c>
      <c r="D90" s="84">
        <f t="shared" si="11"/>
        <v>4.5500000000000007</v>
      </c>
      <c r="E90" s="26">
        <v>16.89</v>
      </c>
      <c r="F90" s="26">
        <v>19.350000000000001</v>
      </c>
      <c r="G90" s="26">
        <f t="shared" si="12"/>
        <v>2.4600000000000009</v>
      </c>
      <c r="H90" s="26">
        <v>23.64</v>
      </c>
      <c r="I90" s="26">
        <v>25.65</v>
      </c>
      <c r="J90" s="26">
        <f t="shared" si="13"/>
        <v>2.009999999999998</v>
      </c>
      <c r="K90" s="26">
        <v>24.76</v>
      </c>
      <c r="L90" s="26">
        <v>25.57</v>
      </c>
      <c r="M90" s="26">
        <f t="shared" si="14"/>
        <v>0.80999999999999872</v>
      </c>
      <c r="N90" s="115">
        <v>26.69</v>
      </c>
      <c r="O90" s="119" t="s">
        <v>133</v>
      </c>
      <c r="P90" s="62">
        <f t="shared" si="15"/>
        <v>2.629999999999999</v>
      </c>
      <c r="Q90" s="114">
        <v>4.5500000000000007</v>
      </c>
      <c r="R90" s="113">
        <v>2.4600000000000009</v>
      </c>
      <c r="S90" s="113">
        <v>2.009999999999998</v>
      </c>
      <c r="T90" s="113">
        <v>0.80999999999999872</v>
      </c>
      <c r="U90" s="88">
        <v>2.629999999999999</v>
      </c>
      <c r="AN90" s="70" t="s">
        <v>30</v>
      </c>
      <c r="AO90" s="70" t="s">
        <v>32</v>
      </c>
      <c r="AP90" s="70" t="s">
        <v>33</v>
      </c>
      <c r="AQ90" s="70" t="s">
        <v>31</v>
      </c>
      <c r="AR90" s="70" t="s">
        <v>34</v>
      </c>
      <c r="AS90" s="70" t="s">
        <v>106</v>
      </c>
      <c r="AT90" s="70" t="s">
        <v>107</v>
      </c>
      <c r="AU90" s="70" t="s">
        <v>108</v>
      </c>
    </row>
    <row r="91" spans="1:47" ht="19.5" customHeight="1" x14ac:dyDescent="0.5">
      <c r="A91" s="70" t="s">
        <v>106</v>
      </c>
      <c r="B91" s="36">
        <v>25.57</v>
      </c>
      <c r="C91" s="36">
        <v>28.72</v>
      </c>
      <c r="D91" s="84">
        <f t="shared" si="11"/>
        <v>3.1499999999999986</v>
      </c>
      <c r="E91" s="26">
        <v>24.94</v>
      </c>
      <c r="F91" s="26">
        <v>26.93</v>
      </c>
      <c r="G91" s="26">
        <f t="shared" si="12"/>
        <v>1.9899999999999984</v>
      </c>
      <c r="H91" s="26">
        <v>25.38</v>
      </c>
      <c r="I91" s="26">
        <v>27.9</v>
      </c>
      <c r="J91" s="26">
        <f t="shared" si="13"/>
        <v>2.5199999999999996</v>
      </c>
      <c r="K91" s="26">
        <v>25.01</v>
      </c>
      <c r="L91" s="26">
        <v>24.37</v>
      </c>
      <c r="M91" s="26">
        <f t="shared" si="14"/>
        <v>-0.64000000000000057</v>
      </c>
      <c r="N91" s="115">
        <v>28.02</v>
      </c>
      <c r="O91" s="119" t="s">
        <v>134</v>
      </c>
      <c r="P91" s="62">
        <f t="shared" si="15"/>
        <v>3.6999999999999993</v>
      </c>
      <c r="Q91" s="114">
        <v>3.1499999999999986</v>
      </c>
      <c r="R91" s="113">
        <v>1.9899999999999984</v>
      </c>
      <c r="S91" s="113">
        <v>2.5199999999999996</v>
      </c>
      <c r="T91" s="27">
        <v>-0.64000000000000057</v>
      </c>
      <c r="U91" s="22">
        <v>3.6999999999999993</v>
      </c>
      <c r="AM91" s="111">
        <v>2557</v>
      </c>
      <c r="AN91" s="84">
        <v>5.1499999999999986</v>
      </c>
      <c r="AO91" s="84">
        <v>2.9600000000000009</v>
      </c>
      <c r="AP91" s="84">
        <v>0</v>
      </c>
      <c r="AQ91" s="84">
        <v>3.0399999999999991</v>
      </c>
      <c r="AR91" s="84">
        <v>4.5500000000000007</v>
      </c>
      <c r="AS91" s="84">
        <v>3.1499999999999986</v>
      </c>
      <c r="AT91" s="84">
        <v>3.9699999999999989</v>
      </c>
      <c r="AU91" s="84">
        <v>11.809999999999995</v>
      </c>
    </row>
    <row r="92" spans="1:47" ht="19.5" customHeight="1" x14ac:dyDescent="0.5">
      <c r="A92" s="70" t="s">
        <v>107</v>
      </c>
      <c r="B92" s="36">
        <v>23.14</v>
      </c>
      <c r="C92" s="36">
        <v>27.11</v>
      </c>
      <c r="D92" s="84">
        <f t="shared" si="11"/>
        <v>3.9699999999999989</v>
      </c>
      <c r="E92" s="26">
        <v>22.1</v>
      </c>
      <c r="F92" s="26">
        <v>24.99</v>
      </c>
      <c r="G92" s="26">
        <f t="shared" si="12"/>
        <v>2.889999999999997</v>
      </c>
      <c r="H92" s="26">
        <v>29.83</v>
      </c>
      <c r="I92" s="26">
        <v>33.49</v>
      </c>
      <c r="J92" s="26">
        <f t="shared" si="13"/>
        <v>3.6600000000000037</v>
      </c>
      <c r="K92" s="26">
        <v>33.79</v>
      </c>
      <c r="L92" s="26">
        <v>37.51</v>
      </c>
      <c r="M92" s="26">
        <f t="shared" si="14"/>
        <v>3.7199999999999989</v>
      </c>
      <c r="N92" s="115">
        <v>45.37</v>
      </c>
      <c r="O92" s="119" t="s">
        <v>135</v>
      </c>
      <c r="P92" s="62">
        <f t="shared" si="15"/>
        <v>11.300000000000004</v>
      </c>
      <c r="Q92" s="114">
        <v>3.9699999999999989</v>
      </c>
      <c r="R92" s="113">
        <v>2.889999999999997</v>
      </c>
      <c r="S92" s="20">
        <v>3.6600000000000037</v>
      </c>
      <c r="T92" s="20">
        <v>3.7199999999999989</v>
      </c>
      <c r="U92" s="22">
        <v>11.300000000000004</v>
      </c>
      <c r="AM92" s="111">
        <v>2558</v>
      </c>
      <c r="AN92" s="26">
        <v>4.6900000000000013</v>
      </c>
      <c r="AO92" s="26">
        <v>5.8700000000000045</v>
      </c>
      <c r="AP92" s="26">
        <v>3.1999999999999993</v>
      </c>
      <c r="AQ92" s="26">
        <v>6.8699999999999974</v>
      </c>
      <c r="AR92" s="26">
        <v>2.4600000000000009</v>
      </c>
      <c r="AS92" s="26">
        <v>1.9899999999999984</v>
      </c>
      <c r="AT92" s="26">
        <v>2.889999999999997</v>
      </c>
      <c r="AU92" s="26">
        <v>4.7100000000000009</v>
      </c>
    </row>
    <row r="93" spans="1:47" ht="19.5" customHeight="1" x14ac:dyDescent="0.5">
      <c r="A93" s="70" t="s">
        <v>108</v>
      </c>
      <c r="B93" s="36">
        <v>43.63</v>
      </c>
      <c r="C93" s="36">
        <v>55.44</v>
      </c>
      <c r="D93" s="84">
        <f t="shared" si="11"/>
        <v>11.809999999999995</v>
      </c>
      <c r="E93" s="26">
        <v>40.159999999999997</v>
      </c>
      <c r="F93" s="26">
        <v>44.87</v>
      </c>
      <c r="G93" s="26">
        <f t="shared" si="12"/>
        <v>4.7100000000000009</v>
      </c>
      <c r="H93" s="26">
        <v>32.15</v>
      </c>
      <c r="I93" s="26">
        <v>33.42</v>
      </c>
      <c r="J93" s="26">
        <f t="shared" si="13"/>
        <v>1.2700000000000031</v>
      </c>
      <c r="K93" s="26">
        <v>26.54</v>
      </c>
      <c r="L93" s="26">
        <v>25.75</v>
      </c>
      <c r="M93" s="26">
        <f t="shared" si="14"/>
        <v>-0.78999999999999915</v>
      </c>
      <c r="N93" s="115">
        <v>21.3</v>
      </c>
      <c r="O93" s="119" t="s">
        <v>136</v>
      </c>
      <c r="P93" s="62">
        <f t="shared" si="15"/>
        <v>0.80000000000000071</v>
      </c>
      <c r="Q93" s="114">
        <v>11.809999999999995</v>
      </c>
      <c r="R93" s="20">
        <v>4.7100000000000009</v>
      </c>
      <c r="S93" s="113">
        <v>1.2700000000000031</v>
      </c>
      <c r="T93" s="27">
        <v>-0.78999999999999915</v>
      </c>
      <c r="U93" s="88">
        <v>0.80000000000000071</v>
      </c>
      <c r="AM93" s="111">
        <v>2559</v>
      </c>
      <c r="AN93" s="26">
        <v>4.07</v>
      </c>
      <c r="AO93" s="26">
        <v>6.8000000000000043</v>
      </c>
      <c r="AP93" s="26">
        <v>2.5700000000000003</v>
      </c>
      <c r="AQ93" s="26">
        <v>1.0999999999999979</v>
      </c>
      <c r="AR93" s="26">
        <v>2.009999999999998</v>
      </c>
      <c r="AS93" s="26">
        <v>2.5199999999999996</v>
      </c>
      <c r="AT93" s="26">
        <v>3.6600000000000037</v>
      </c>
      <c r="AU93" s="26">
        <v>1.2700000000000031</v>
      </c>
    </row>
    <row r="94" spans="1:47" ht="19.5" customHeight="1" x14ac:dyDescent="0.5">
      <c r="A94" s="30" t="s">
        <v>90</v>
      </c>
      <c r="B94" s="44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14"/>
      <c r="P94" s="14"/>
      <c r="Q94" s="98"/>
      <c r="R94" s="98"/>
      <c r="S94" s="98"/>
      <c r="T94" s="98"/>
      <c r="U94" s="98"/>
      <c r="AM94" s="111">
        <v>2560</v>
      </c>
      <c r="AN94" s="26">
        <v>1.9999999999999574E-2</v>
      </c>
      <c r="AO94" s="26">
        <v>5.0600000000000023</v>
      </c>
      <c r="AP94" s="26">
        <v>-0.32000000000000028</v>
      </c>
      <c r="AQ94" s="26">
        <v>0.16000000000000014</v>
      </c>
      <c r="AR94" s="26">
        <v>0.80999999999999872</v>
      </c>
      <c r="AS94" s="26">
        <v>-0.64000000000000057</v>
      </c>
      <c r="AT94" s="26">
        <v>3.7199999999999989</v>
      </c>
      <c r="AU94" s="26">
        <v>-0.78999999999999915</v>
      </c>
    </row>
    <row r="95" spans="1:47" ht="19.5" customHeight="1" x14ac:dyDescent="0.5">
      <c r="A95" s="8"/>
      <c r="B95" s="2" t="s">
        <v>13</v>
      </c>
      <c r="C95" s="2"/>
      <c r="D95" s="2"/>
      <c r="E95" s="2"/>
      <c r="K95" s="5"/>
      <c r="L95" s="2" t="s">
        <v>14</v>
      </c>
      <c r="AM95" s="111">
        <v>2561</v>
      </c>
      <c r="AN95" s="62">
        <v>5.5800000000000054</v>
      </c>
      <c r="AO95" s="62">
        <v>3.5500000000000007</v>
      </c>
      <c r="AP95" s="62">
        <v>4.16</v>
      </c>
      <c r="AQ95" s="62">
        <v>8.8999999999999986</v>
      </c>
      <c r="AR95" s="62">
        <v>2.629999999999999</v>
      </c>
      <c r="AS95" s="62">
        <v>3.6999999999999993</v>
      </c>
      <c r="AT95" s="62">
        <v>11.300000000000004</v>
      </c>
      <c r="AU95" s="62">
        <v>0.80000000000000071</v>
      </c>
    </row>
    <row r="96" spans="1:47" ht="19.5" customHeight="1" x14ac:dyDescent="0.5">
      <c r="A96" s="6"/>
      <c r="B96" s="2" t="s">
        <v>15</v>
      </c>
      <c r="C96" s="2"/>
      <c r="D96" s="2"/>
      <c r="E96" s="2"/>
      <c r="K96" s="7"/>
      <c r="L96" s="2" t="s">
        <v>16</v>
      </c>
      <c r="AM96" s="140"/>
      <c r="AN96" s="141"/>
      <c r="AO96" s="141"/>
      <c r="AP96" s="141"/>
      <c r="AQ96" s="141"/>
      <c r="AR96" s="141"/>
      <c r="AS96" s="99"/>
    </row>
    <row r="97" spans="1:63" ht="19.5" customHeight="1" x14ac:dyDescent="0.55000000000000004">
      <c r="B97" s="9"/>
      <c r="C97" s="3"/>
      <c r="AM97" s="140"/>
      <c r="AN97" s="130"/>
      <c r="AO97" s="130"/>
      <c r="AP97" s="130"/>
      <c r="AQ97" s="130"/>
      <c r="AR97" s="130"/>
      <c r="AS97" s="99"/>
    </row>
    <row r="98" spans="1:63" ht="19.5" customHeight="1" x14ac:dyDescent="0.5">
      <c r="A98" s="38" t="s">
        <v>82</v>
      </c>
      <c r="B98" s="38"/>
      <c r="C98" s="38"/>
      <c r="D98" s="38"/>
      <c r="E98" s="69"/>
      <c r="F98" s="15" t="s">
        <v>77</v>
      </c>
      <c r="G98" s="69"/>
      <c r="N98" s="69" t="s">
        <v>19</v>
      </c>
      <c r="O98" s="39" t="s">
        <v>46</v>
      </c>
      <c r="P98" s="2"/>
      <c r="AM98" s="99"/>
      <c r="AN98" s="99"/>
      <c r="AO98" s="99"/>
      <c r="AP98" s="99"/>
      <c r="AQ98" s="99"/>
      <c r="AR98" s="99"/>
      <c r="AS98" s="99"/>
    </row>
    <row r="99" spans="1:63" ht="19.5" customHeight="1" x14ac:dyDescent="0.5">
      <c r="A99" s="2" t="s">
        <v>83</v>
      </c>
      <c r="B99" s="2"/>
      <c r="C99" s="10"/>
      <c r="D99" s="10"/>
      <c r="E99" s="69"/>
      <c r="F99" s="15" t="s">
        <v>77</v>
      </c>
      <c r="G99" s="69"/>
      <c r="N99" s="69" t="s">
        <v>19</v>
      </c>
      <c r="O99" s="39" t="s">
        <v>46</v>
      </c>
      <c r="P99" s="2"/>
    </row>
    <row r="100" spans="1:63" ht="19.5" customHeight="1" x14ac:dyDescent="0.5">
      <c r="A100" s="2" t="s">
        <v>84</v>
      </c>
      <c r="B100" s="2"/>
      <c r="C100" s="10"/>
      <c r="D100" s="10"/>
      <c r="E100" s="69"/>
      <c r="F100" s="15" t="s">
        <v>78</v>
      </c>
      <c r="G100" s="69"/>
      <c r="N100" s="69" t="s">
        <v>19</v>
      </c>
      <c r="O100" s="39" t="s">
        <v>46</v>
      </c>
      <c r="P100" s="2"/>
      <c r="AM100" s="1" t="s">
        <v>91</v>
      </c>
    </row>
    <row r="101" spans="1:63" ht="19.5" customHeight="1" x14ac:dyDescent="0.5">
      <c r="A101" s="2" t="s">
        <v>85</v>
      </c>
      <c r="B101" s="2"/>
      <c r="C101" s="10"/>
      <c r="D101" s="10"/>
      <c r="E101" s="69"/>
      <c r="F101" s="15" t="s">
        <v>80</v>
      </c>
      <c r="G101" s="69"/>
      <c r="N101" s="69" t="s">
        <v>19</v>
      </c>
      <c r="O101" s="39" t="s">
        <v>151</v>
      </c>
      <c r="P101" s="2"/>
    </row>
    <row r="102" spans="1:63" ht="19.5" customHeight="1" x14ac:dyDescent="0.5">
      <c r="A102" s="38" t="s">
        <v>86</v>
      </c>
      <c r="B102" s="38"/>
      <c r="C102" s="38"/>
      <c r="D102" s="10"/>
      <c r="E102" s="69"/>
      <c r="F102" s="15" t="s">
        <v>79</v>
      </c>
      <c r="G102" s="69"/>
      <c r="N102" s="69" t="s">
        <v>81</v>
      </c>
      <c r="O102" s="2" t="s">
        <v>152</v>
      </c>
      <c r="P102" s="2"/>
    </row>
    <row r="103" spans="1:63" ht="21.75" x14ac:dyDescent="0.5">
      <c r="A103" s="2"/>
      <c r="B103" s="2"/>
      <c r="C103" s="10"/>
      <c r="D103" s="10"/>
      <c r="E103" s="69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98"/>
      <c r="R103" s="98"/>
      <c r="S103" s="98"/>
      <c r="T103" s="98"/>
      <c r="U103" s="98"/>
      <c r="V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</row>
    <row r="104" spans="1:63" ht="21.75" x14ac:dyDescent="0.5">
      <c r="A104" s="38"/>
      <c r="B104" s="38"/>
      <c r="C104" s="38"/>
      <c r="D104" s="10"/>
      <c r="E104" s="69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98"/>
      <c r="R104" s="98"/>
      <c r="S104" s="98"/>
      <c r="T104" s="98"/>
      <c r="U104" s="98"/>
      <c r="W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</row>
    <row r="105" spans="1:63" ht="21.75" x14ac:dyDescent="0.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98"/>
      <c r="R105" s="98"/>
      <c r="S105" s="98"/>
      <c r="T105" s="98"/>
      <c r="U105" s="98"/>
      <c r="V105" s="69"/>
      <c r="W105" s="69"/>
      <c r="X105" s="69"/>
      <c r="Y105" s="69" t="s">
        <v>167</v>
      </c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</row>
    <row r="106" spans="1:63" ht="21.75" x14ac:dyDescent="0.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98"/>
      <c r="R106" s="98"/>
      <c r="S106" s="98"/>
      <c r="T106" s="98"/>
      <c r="U106" s="98"/>
      <c r="V106" s="69"/>
      <c r="W106" s="69"/>
      <c r="X106" s="69" t="s">
        <v>166</v>
      </c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</row>
    <row r="107" spans="1:63" ht="21.75" x14ac:dyDescent="0.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98"/>
      <c r="R107" s="98"/>
      <c r="S107" s="98"/>
      <c r="T107" s="98"/>
      <c r="U107" s="98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</row>
    <row r="108" spans="1:63" ht="21.75" x14ac:dyDescent="0.5">
      <c r="A108" s="18" t="s">
        <v>160</v>
      </c>
      <c r="B108" s="18"/>
      <c r="C108" s="18"/>
      <c r="D108" s="18"/>
      <c r="E108" s="18"/>
      <c r="F108" s="18"/>
      <c r="G108" s="18"/>
      <c r="H108" s="18"/>
      <c r="I108" s="18"/>
      <c r="J108" s="14"/>
      <c r="K108" s="14"/>
      <c r="L108" s="14"/>
      <c r="M108" s="14"/>
      <c r="N108" s="14"/>
      <c r="O108" s="14"/>
      <c r="P108" s="14"/>
      <c r="Q108" s="98"/>
      <c r="R108" s="98"/>
      <c r="S108" s="98"/>
      <c r="T108" s="98"/>
      <c r="U108" s="98"/>
      <c r="X108" s="145" t="s">
        <v>93</v>
      </c>
      <c r="Y108" s="145"/>
      <c r="Z108" s="145"/>
      <c r="AA108" s="145"/>
      <c r="AB108" s="145"/>
      <c r="AC108" s="145"/>
      <c r="AD108" s="145"/>
      <c r="AE108" s="145"/>
      <c r="AF108" s="145"/>
      <c r="AG108" s="145"/>
      <c r="AH108" s="145"/>
      <c r="AI108" s="145"/>
      <c r="AJ108" s="145"/>
      <c r="AK108" s="145"/>
      <c r="AL108" s="145"/>
    </row>
    <row r="109" spans="1:63" ht="24" x14ac:dyDescent="0.5">
      <c r="A109" s="30" t="s">
        <v>75</v>
      </c>
      <c r="B109" s="45"/>
      <c r="C109" s="45"/>
      <c r="D109" s="45"/>
      <c r="E109" s="45"/>
      <c r="F109" s="45"/>
      <c r="G109" s="45"/>
      <c r="H109" s="45"/>
      <c r="I109" s="45"/>
      <c r="J109" s="29"/>
      <c r="K109" s="29"/>
      <c r="L109" s="29"/>
      <c r="M109" s="29"/>
      <c r="N109" s="29"/>
      <c r="O109" s="29"/>
      <c r="P109" s="29"/>
      <c r="Q109" s="98"/>
      <c r="R109" s="98"/>
      <c r="S109" s="98"/>
      <c r="T109" s="98"/>
      <c r="U109" s="98"/>
      <c r="X109" s="145" t="s">
        <v>101</v>
      </c>
      <c r="Y109" s="145"/>
      <c r="Z109" s="145"/>
      <c r="AA109" s="145"/>
      <c r="AB109" s="145"/>
      <c r="AC109" s="145"/>
      <c r="AD109" s="145"/>
      <c r="AE109" s="145"/>
      <c r="AF109" s="145"/>
      <c r="AG109" s="145"/>
      <c r="AH109" s="145"/>
      <c r="AI109" s="145"/>
      <c r="AJ109" s="145"/>
      <c r="AK109" s="145"/>
      <c r="AL109" s="145"/>
    </row>
    <row r="110" spans="1:63" ht="21.75" customHeight="1" x14ac:dyDescent="0.5">
      <c r="A110" s="151" t="s">
        <v>21</v>
      </c>
      <c r="B110" s="150" t="s">
        <v>5</v>
      </c>
      <c r="C110" s="150"/>
      <c r="D110" s="150"/>
      <c r="E110" s="150" t="s">
        <v>6</v>
      </c>
      <c r="F110" s="150"/>
      <c r="G110" s="150"/>
      <c r="H110" s="150" t="s">
        <v>7</v>
      </c>
      <c r="I110" s="150"/>
      <c r="J110" s="150"/>
      <c r="K110" s="150" t="s">
        <v>8</v>
      </c>
      <c r="L110" s="150"/>
      <c r="M110" s="150"/>
      <c r="N110" s="150"/>
      <c r="O110" s="150" t="s">
        <v>9</v>
      </c>
      <c r="P110" s="150"/>
      <c r="Q110" s="150"/>
      <c r="R110" s="150"/>
      <c r="S110" s="150" t="s">
        <v>11</v>
      </c>
      <c r="T110" s="150"/>
      <c r="U110" s="150"/>
      <c r="V110" s="150"/>
      <c r="W110" s="150"/>
      <c r="AN110" s="34">
        <v>2557</v>
      </c>
      <c r="AO110" s="34">
        <v>2558</v>
      </c>
      <c r="AP110" s="34">
        <v>2559</v>
      </c>
      <c r="AQ110" s="34">
        <v>2560</v>
      </c>
      <c r="AR110" s="34">
        <v>2561</v>
      </c>
      <c r="AV110" s="25" t="s">
        <v>47</v>
      </c>
      <c r="AW110" s="25" t="s">
        <v>48</v>
      </c>
      <c r="AX110" s="25" t="s">
        <v>59</v>
      </c>
      <c r="AY110" s="25" t="s">
        <v>49</v>
      </c>
      <c r="AZ110" s="25" t="s">
        <v>50</v>
      </c>
      <c r="BA110" s="25" t="s">
        <v>51</v>
      </c>
      <c r="BB110" s="25" t="s">
        <v>52</v>
      </c>
      <c r="BC110" s="25" t="s">
        <v>53</v>
      </c>
      <c r="BD110" s="25" t="s">
        <v>54</v>
      </c>
      <c r="BE110" s="25" t="s">
        <v>55</v>
      </c>
      <c r="BF110" s="25" t="s">
        <v>56</v>
      </c>
      <c r="BG110" s="25" t="s">
        <v>57</v>
      </c>
      <c r="BH110" s="25" t="s">
        <v>58</v>
      </c>
      <c r="BI110" s="25" t="s">
        <v>60</v>
      </c>
    </row>
    <row r="111" spans="1:63" ht="21.75" customHeight="1" x14ac:dyDescent="0.5">
      <c r="A111" s="151"/>
      <c r="B111" s="32" t="s">
        <v>27</v>
      </c>
      <c r="C111" s="32" t="s">
        <v>76</v>
      </c>
      <c r="D111" s="82" t="s">
        <v>12</v>
      </c>
      <c r="E111" s="82" t="s">
        <v>27</v>
      </c>
      <c r="F111" s="82" t="s">
        <v>76</v>
      </c>
      <c r="G111" s="82" t="s">
        <v>12</v>
      </c>
      <c r="H111" s="82" t="s">
        <v>27</v>
      </c>
      <c r="I111" s="82" t="s">
        <v>76</v>
      </c>
      <c r="J111" s="82" t="s">
        <v>12</v>
      </c>
      <c r="K111" s="33" t="s">
        <v>21</v>
      </c>
      <c r="L111" s="82" t="s">
        <v>27</v>
      </c>
      <c r="M111" s="82" t="s">
        <v>76</v>
      </c>
      <c r="N111" s="82" t="s">
        <v>12</v>
      </c>
      <c r="O111" s="33" t="s">
        <v>21</v>
      </c>
      <c r="P111" s="82" t="s">
        <v>27</v>
      </c>
      <c r="Q111" s="82" t="s">
        <v>76</v>
      </c>
      <c r="R111" s="82" t="s">
        <v>12</v>
      </c>
      <c r="S111" s="34">
        <v>2557</v>
      </c>
      <c r="T111" s="34">
        <v>2558</v>
      </c>
      <c r="U111" s="34">
        <v>2559</v>
      </c>
      <c r="V111" s="34">
        <v>2560</v>
      </c>
      <c r="W111" s="34">
        <v>2561</v>
      </c>
      <c r="AO111" s="25" t="s">
        <v>47</v>
      </c>
      <c r="AP111" s="54"/>
      <c r="AQ111" s="51">
        <v>1.2100000000000009</v>
      </c>
      <c r="AR111" s="50">
        <v>11.049999999999997</v>
      </c>
      <c r="AS111" s="50">
        <v>8.93</v>
      </c>
      <c r="AT111" s="52">
        <v>8.9499999999999957</v>
      </c>
      <c r="AW111" s="34">
        <v>2557</v>
      </c>
      <c r="AX111" s="54"/>
      <c r="AY111" s="55">
        <v>5.8900000000000006</v>
      </c>
      <c r="AZ111" s="55">
        <v>3.3900000000000006</v>
      </c>
      <c r="BA111" s="55">
        <v>7.32</v>
      </c>
      <c r="BB111" s="54">
        <v>1.5100000000000016</v>
      </c>
      <c r="BC111" s="57">
        <v>-2.6099999999999994</v>
      </c>
      <c r="BD111" s="54">
        <v>1.1000000000000014</v>
      </c>
      <c r="BE111" s="54">
        <v>2.009999999999998</v>
      </c>
      <c r="BF111" s="55">
        <v>12.96</v>
      </c>
      <c r="BG111" s="55">
        <v>3.25</v>
      </c>
      <c r="BH111" s="55">
        <v>8.3399999999999963</v>
      </c>
      <c r="BI111" s="54">
        <v>2.7899999999999991</v>
      </c>
      <c r="BJ111" s="55">
        <v>3.0599999999999996</v>
      </c>
      <c r="BK111" s="51"/>
    </row>
    <row r="112" spans="1:63" ht="19.5" customHeight="1" x14ac:dyDescent="0.5">
      <c r="A112" s="126" t="s">
        <v>47</v>
      </c>
      <c r="B112" s="35">
        <v>19.53</v>
      </c>
      <c r="C112" s="36">
        <v>23.82</v>
      </c>
      <c r="D112" s="84">
        <f>C112-B112</f>
        <v>4.2899999999999991</v>
      </c>
      <c r="E112" s="26">
        <v>20.04</v>
      </c>
      <c r="F112" s="26">
        <v>24.11</v>
      </c>
      <c r="G112" s="26">
        <f>F112-E112</f>
        <v>4.07</v>
      </c>
      <c r="H112" s="26">
        <v>25.18</v>
      </c>
      <c r="I112" s="26">
        <v>27.35</v>
      </c>
      <c r="J112" s="26">
        <f>I112-H112</f>
        <v>2.1700000000000017</v>
      </c>
      <c r="K112" s="40" t="s">
        <v>140</v>
      </c>
      <c r="L112" s="26">
        <v>22.1</v>
      </c>
      <c r="M112" s="26">
        <v>22.09</v>
      </c>
      <c r="N112" s="26">
        <f>M112-L112</f>
        <v>-1.0000000000001563E-2</v>
      </c>
      <c r="O112" s="126" t="s">
        <v>47</v>
      </c>
      <c r="P112" s="84">
        <v>28.66</v>
      </c>
      <c r="Q112" s="84">
        <v>31.01</v>
      </c>
      <c r="R112" s="62">
        <f t="shared" ref="R112:R122" si="16">Q112-P112</f>
        <v>2.3500000000000014</v>
      </c>
      <c r="S112" s="114">
        <v>4.2899999999999991</v>
      </c>
      <c r="T112" s="20">
        <v>4.07</v>
      </c>
      <c r="U112" s="113">
        <v>2.1700000000000017</v>
      </c>
      <c r="V112" s="27">
        <v>-1.0000000000001563E-2</v>
      </c>
      <c r="W112" s="88">
        <v>2.3500000000000014</v>
      </c>
      <c r="AO112" s="25" t="s">
        <v>48</v>
      </c>
      <c r="AP112" s="55">
        <v>5.8900000000000006</v>
      </c>
      <c r="AQ112" s="50">
        <v>5.6900000000000048</v>
      </c>
      <c r="AR112" s="50">
        <v>7.6400000000000006</v>
      </c>
      <c r="AS112" s="50">
        <v>10.57</v>
      </c>
      <c r="AT112" s="53">
        <v>1.8100000000000023</v>
      </c>
      <c r="AW112" s="34">
        <v>2558</v>
      </c>
      <c r="AX112" s="51">
        <v>1.2100000000000009</v>
      </c>
      <c r="AY112" s="50">
        <v>5.6900000000000048</v>
      </c>
      <c r="AZ112" s="51"/>
      <c r="BA112" s="56">
        <v>-7.3900000000000006</v>
      </c>
      <c r="BB112" s="50">
        <v>5.68</v>
      </c>
      <c r="BC112" s="51">
        <v>1.9999999999999574E-2</v>
      </c>
      <c r="BD112" s="50">
        <v>7.720000000000006</v>
      </c>
      <c r="BE112" s="50">
        <v>7.7199999999999989</v>
      </c>
      <c r="BF112" s="50">
        <v>8.7199999999999918</v>
      </c>
      <c r="BG112" s="50">
        <v>6.5499999999999972</v>
      </c>
      <c r="BH112" s="50">
        <v>7.870000000000001</v>
      </c>
      <c r="BI112" s="50">
        <v>5.4700000000000024</v>
      </c>
      <c r="BJ112" s="50">
        <v>5.16</v>
      </c>
      <c r="BK112" s="51"/>
    </row>
    <row r="113" spans="1:63" ht="19.5" customHeight="1" x14ac:dyDescent="0.5">
      <c r="A113" s="126" t="s">
        <v>48</v>
      </c>
      <c r="B113" s="36">
        <v>10.33</v>
      </c>
      <c r="C113" s="36">
        <v>12.45</v>
      </c>
      <c r="D113" s="84">
        <f t="shared" ref="D113:D121" si="17">C113-B113</f>
        <v>2.1199999999999992</v>
      </c>
      <c r="E113" s="26">
        <v>27.25</v>
      </c>
      <c r="F113" s="26">
        <v>28.61</v>
      </c>
      <c r="G113" s="26">
        <f t="shared" ref="G113:G121" si="18">F113-E113</f>
        <v>1.3599999999999994</v>
      </c>
      <c r="H113" s="26">
        <v>28.07</v>
      </c>
      <c r="I113" s="26">
        <v>26.78</v>
      </c>
      <c r="J113" s="26">
        <f t="shared" ref="J113:J121" si="19">I113-H113</f>
        <v>-1.2899999999999991</v>
      </c>
      <c r="K113" s="40" t="s">
        <v>141</v>
      </c>
      <c r="L113" s="26">
        <v>23.65</v>
      </c>
      <c r="M113" s="26">
        <v>24.12</v>
      </c>
      <c r="N113" s="26">
        <f t="shared" ref="N113:N123" si="20">M113-L113</f>
        <v>0.47000000000000242</v>
      </c>
      <c r="O113" s="126" t="s">
        <v>48</v>
      </c>
      <c r="P113" s="84">
        <v>26.51</v>
      </c>
      <c r="Q113" s="84">
        <v>28.31</v>
      </c>
      <c r="R113" s="62">
        <f t="shared" si="16"/>
        <v>1.7999999999999972</v>
      </c>
      <c r="S113" s="112">
        <v>2.1199999999999992</v>
      </c>
      <c r="T113" s="113">
        <v>1.3599999999999994</v>
      </c>
      <c r="U113" s="27">
        <v>-1.2899999999999991</v>
      </c>
      <c r="V113" s="113">
        <v>0.47000000000000242</v>
      </c>
      <c r="W113" s="88">
        <v>1.7999999999999972</v>
      </c>
      <c r="AO113" s="25" t="s">
        <v>59</v>
      </c>
      <c r="AP113" s="55">
        <v>3.3900000000000006</v>
      </c>
      <c r="AQ113" s="51"/>
      <c r="AR113" s="51"/>
      <c r="AS113" s="51"/>
      <c r="AT113" s="53"/>
      <c r="AW113" s="34">
        <v>2559</v>
      </c>
      <c r="AX113" s="50">
        <v>11.049999999999997</v>
      </c>
      <c r="AY113" s="50">
        <v>7.6400000000000006</v>
      </c>
      <c r="AZ113" s="51"/>
      <c r="BA113" s="50">
        <v>10.079999999999998</v>
      </c>
      <c r="BB113" s="50">
        <v>5.5999999999999979</v>
      </c>
      <c r="BC113" s="51">
        <v>1.3299999999999983</v>
      </c>
      <c r="BD113" s="50">
        <v>14.850000000000009</v>
      </c>
      <c r="BE113" s="50">
        <v>13.159999999999997</v>
      </c>
      <c r="BF113" s="50">
        <v>10.229999999999997</v>
      </c>
      <c r="BG113" s="50">
        <v>13.399999999999999</v>
      </c>
      <c r="BH113" s="50">
        <v>4.0399999999999991</v>
      </c>
      <c r="BI113" s="50">
        <v>9.629999999999999</v>
      </c>
      <c r="BJ113" s="51"/>
      <c r="BK113" s="51"/>
    </row>
    <row r="114" spans="1:63" ht="19.5" customHeight="1" x14ac:dyDescent="0.5">
      <c r="A114" s="126" t="s">
        <v>59</v>
      </c>
      <c r="B114" s="36">
        <v>19.170000000000002</v>
      </c>
      <c r="C114" s="36">
        <v>21.16</v>
      </c>
      <c r="D114" s="84">
        <f t="shared" si="17"/>
        <v>1.9899999999999984</v>
      </c>
      <c r="E114" s="26">
        <v>27.03</v>
      </c>
      <c r="F114" s="26">
        <v>30.13</v>
      </c>
      <c r="G114" s="26">
        <f t="shared" si="18"/>
        <v>3.0999999999999979</v>
      </c>
      <c r="H114" s="26">
        <v>0</v>
      </c>
      <c r="I114" s="26">
        <v>0</v>
      </c>
      <c r="J114" s="26">
        <v>0</v>
      </c>
      <c r="K114" s="40" t="s">
        <v>142</v>
      </c>
      <c r="L114" s="26">
        <v>10.55</v>
      </c>
      <c r="M114" s="26">
        <v>9.35</v>
      </c>
      <c r="N114" s="26">
        <f t="shared" si="20"/>
        <v>-1.2000000000000011</v>
      </c>
      <c r="O114" s="126" t="s">
        <v>59</v>
      </c>
      <c r="P114" s="26">
        <v>0</v>
      </c>
      <c r="Q114" s="26">
        <v>0</v>
      </c>
      <c r="R114" s="62">
        <f t="shared" si="16"/>
        <v>0</v>
      </c>
      <c r="S114" s="112">
        <v>1.9899999999999984</v>
      </c>
      <c r="T114" s="20">
        <v>3.0999999999999979</v>
      </c>
      <c r="U114" s="113">
        <v>0</v>
      </c>
      <c r="V114" s="27">
        <v>-1.2000000000000011</v>
      </c>
      <c r="W114" s="88">
        <v>0</v>
      </c>
      <c r="AO114" s="25" t="s">
        <v>49</v>
      </c>
      <c r="AP114" s="55">
        <v>7.32</v>
      </c>
      <c r="AQ114" s="56">
        <v>-7.3900000000000006</v>
      </c>
      <c r="AR114" s="50">
        <v>10.079999999999998</v>
      </c>
      <c r="AS114" s="50">
        <v>17.39</v>
      </c>
      <c r="AT114" s="52">
        <v>18.299999999999997</v>
      </c>
      <c r="AW114" s="34">
        <v>2560</v>
      </c>
      <c r="AX114" s="50">
        <v>8.93</v>
      </c>
      <c r="AY114" s="50">
        <v>10.57</v>
      </c>
      <c r="AZ114" s="51"/>
      <c r="BA114" s="50">
        <v>17.39</v>
      </c>
      <c r="BB114" s="51">
        <v>2.370000000000001</v>
      </c>
      <c r="BC114" s="50">
        <v>8.6300000000000026</v>
      </c>
      <c r="BD114" s="50">
        <v>9.0600000000000023</v>
      </c>
      <c r="BE114" s="50">
        <v>6.639999999999997</v>
      </c>
      <c r="BF114" s="50">
        <v>10.830000000000002</v>
      </c>
      <c r="BG114" s="50">
        <v>8.2799999999999976</v>
      </c>
      <c r="BH114" s="50">
        <v>12.46</v>
      </c>
      <c r="BI114" s="50">
        <v>6.9499999999999993</v>
      </c>
      <c r="BJ114" s="51"/>
      <c r="BK114" s="51"/>
    </row>
    <row r="115" spans="1:63" ht="19.5" customHeight="1" x14ac:dyDescent="0.5">
      <c r="A115" s="126" t="s">
        <v>49</v>
      </c>
      <c r="B115" s="36">
        <v>10.84</v>
      </c>
      <c r="C115" s="36">
        <v>13.4</v>
      </c>
      <c r="D115" s="84">
        <f t="shared" si="17"/>
        <v>2.5600000000000005</v>
      </c>
      <c r="E115" s="26">
        <v>19.45</v>
      </c>
      <c r="F115" s="26">
        <v>22.12</v>
      </c>
      <c r="G115" s="26">
        <f t="shared" si="18"/>
        <v>2.6700000000000017</v>
      </c>
      <c r="H115" s="26">
        <v>29.37</v>
      </c>
      <c r="I115" s="26">
        <v>34.1</v>
      </c>
      <c r="J115" s="26">
        <f t="shared" si="19"/>
        <v>4.7300000000000004</v>
      </c>
      <c r="K115" s="40" t="s">
        <v>48</v>
      </c>
      <c r="L115" s="26">
        <v>43.79</v>
      </c>
      <c r="M115" s="26">
        <v>47.29</v>
      </c>
      <c r="N115" s="26">
        <f t="shared" si="20"/>
        <v>3.5</v>
      </c>
      <c r="O115" s="126" t="s">
        <v>49</v>
      </c>
      <c r="P115" s="26">
        <v>17.04</v>
      </c>
      <c r="Q115" s="84">
        <v>16.989999999999998</v>
      </c>
      <c r="R115" s="62">
        <f t="shared" si="16"/>
        <v>-5.0000000000000711E-2</v>
      </c>
      <c r="S115" s="112">
        <v>2.5600000000000005</v>
      </c>
      <c r="T115" s="113">
        <v>2.6700000000000017</v>
      </c>
      <c r="U115" s="20">
        <v>4.7300000000000004</v>
      </c>
      <c r="V115" s="20">
        <v>3.5</v>
      </c>
      <c r="W115" s="28">
        <v>-5.0000000000000711E-2</v>
      </c>
      <c r="AO115" s="25" t="s">
        <v>50</v>
      </c>
      <c r="AP115" s="54">
        <v>1.5100000000000016</v>
      </c>
      <c r="AQ115" s="50">
        <v>5.68</v>
      </c>
      <c r="AR115" s="50">
        <v>5.5999999999999979</v>
      </c>
      <c r="AS115" s="51">
        <v>2.370000000000001</v>
      </c>
      <c r="AT115" s="53"/>
      <c r="AW115" s="34">
        <v>2561</v>
      </c>
      <c r="AX115" s="52">
        <v>8.9499999999999957</v>
      </c>
      <c r="AY115" s="53">
        <v>1.8100000000000023</v>
      </c>
      <c r="AZ115" s="53"/>
      <c r="BA115" s="52">
        <v>18.299999999999997</v>
      </c>
      <c r="BB115" s="53"/>
      <c r="BC115" s="52">
        <v>6.1000000000000014</v>
      </c>
      <c r="BD115" s="52">
        <v>9.9699999999999989</v>
      </c>
      <c r="BE115" s="52">
        <v>7.0399999999999991</v>
      </c>
      <c r="BF115" s="52">
        <v>9.1700000000000017</v>
      </c>
      <c r="BG115" s="52">
        <v>6.1900000000000013</v>
      </c>
      <c r="BH115" s="52">
        <v>12.399999999999999</v>
      </c>
      <c r="BI115" s="52">
        <v>15.219999999999999</v>
      </c>
      <c r="BJ115" s="53"/>
      <c r="BK115" s="52">
        <v>8.4499999999999993</v>
      </c>
    </row>
    <row r="116" spans="1:63" ht="19.5" customHeight="1" x14ac:dyDescent="0.4">
      <c r="A116" s="126" t="s">
        <v>50</v>
      </c>
      <c r="B116" s="36">
        <v>26.49</v>
      </c>
      <c r="C116" s="36">
        <v>27.67</v>
      </c>
      <c r="D116" s="84">
        <f t="shared" si="17"/>
        <v>1.1800000000000033</v>
      </c>
      <c r="E116" s="26">
        <v>19.54</v>
      </c>
      <c r="F116" s="26">
        <v>20.79</v>
      </c>
      <c r="G116" s="26">
        <f t="shared" si="18"/>
        <v>1.25</v>
      </c>
      <c r="H116" s="26">
        <v>18.75</v>
      </c>
      <c r="I116" s="26">
        <v>18.8</v>
      </c>
      <c r="J116" s="26">
        <f t="shared" si="19"/>
        <v>5.0000000000000711E-2</v>
      </c>
      <c r="K116" s="40" t="s">
        <v>49</v>
      </c>
      <c r="L116" s="26">
        <v>15.04</v>
      </c>
      <c r="M116" s="26">
        <v>13.14</v>
      </c>
      <c r="N116" s="26">
        <f t="shared" si="20"/>
        <v>-1.8999999999999986</v>
      </c>
      <c r="O116" s="126" t="s">
        <v>50</v>
      </c>
      <c r="P116" s="26">
        <v>0</v>
      </c>
      <c r="Q116" s="26">
        <v>0</v>
      </c>
      <c r="R116" s="62">
        <f t="shared" si="16"/>
        <v>0</v>
      </c>
      <c r="S116" s="112">
        <v>1.1800000000000033</v>
      </c>
      <c r="T116" s="113">
        <v>1.25</v>
      </c>
      <c r="U116" s="113">
        <v>5.0000000000000711E-2</v>
      </c>
      <c r="V116" s="27">
        <v>-1.8999999999999986</v>
      </c>
      <c r="W116" s="88">
        <v>0</v>
      </c>
      <c r="AO116" s="25" t="s">
        <v>51</v>
      </c>
      <c r="AP116" s="57">
        <v>-2.6099999999999994</v>
      </c>
      <c r="AQ116" s="51">
        <v>1.9999999999999574E-2</v>
      </c>
      <c r="AR116" s="51">
        <v>1.3299999999999983</v>
      </c>
      <c r="AS116" s="50">
        <v>8.6300000000000026</v>
      </c>
      <c r="AT116" s="52">
        <v>6.1000000000000014</v>
      </c>
    </row>
    <row r="117" spans="1:63" ht="19.5" customHeight="1" x14ac:dyDescent="0.4">
      <c r="A117" s="126" t="s">
        <v>51</v>
      </c>
      <c r="B117" s="36">
        <v>32.46</v>
      </c>
      <c r="C117" s="36">
        <v>35.14</v>
      </c>
      <c r="D117" s="84">
        <f t="shared" si="17"/>
        <v>2.6799999999999997</v>
      </c>
      <c r="E117" s="26">
        <v>27.29</v>
      </c>
      <c r="F117" s="26">
        <v>30.73</v>
      </c>
      <c r="G117" s="26">
        <f t="shared" si="18"/>
        <v>3.4400000000000013</v>
      </c>
      <c r="H117" s="26">
        <v>24.19</v>
      </c>
      <c r="I117" s="26">
        <v>25.92</v>
      </c>
      <c r="J117" s="26">
        <f t="shared" si="19"/>
        <v>1.7300000000000004</v>
      </c>
      <c r="K117" s="40" t="s">
        <v>143</v>
      </c>
      <c r="L117" s="26">
        <v>36.94</v>
      </c>
      <c r="M117" s="26">
        <v>35.770000000000003</v>
      </c>
      <c r="N117" s="26">
        <f t="shared" si="20"/>
        <v>-1.1699999999999946</v>
      </c>
      <c r="O117" s="126" t="s">
        <v>51</v>
      </c>
      <c r="P117" s="84">
        <v>23.24</v>
      </c>
      <c r="Q117" s="84">
        <v>27.67</v>
      </c>
      <c r="R117" s="62">
        <f t="shared" si="16"/>
        <v>4.4300000000000033</v>
      </c>
      <c r="S117" s="112">
        <v>2.6799999999999997</v>
      </c>
      <c r="T117" s="20">
        <v>3.4400000000000013</v>
      </c>
      <c r="U117" s="113">
        <v>1.7300000000000004</v>
      </c>
      <c r="V117" s="27">
        <v>-1.1699999999999946</v>
      </c>
      <c r="W117" s="22">
        <v>4.4300000000000033</v>
      </c>
      <c r="AO117" s="25" t="s">
        <v>52</v>
      </c>
      <c r="AP117" s="54">
        <v>1.1000000000000014</v>
      </c>
      <c r="AQ117" s="50">
        <v>7.720000000000006</v>
      </c>
      <c r="AR117" s="50">
        <v>14.850000000000009</v>
      </c>
      <c r="AS117" s="50">
        <v>9.0600000000000023</v>
      </c>
      <c r="AT117" s="52">
        <v>9.9699999999999989</v>
      </c>
    </row>
    <row r="118" spans="1:63" ht="19.5" customHeight="1" x14ac:dyDescent="0.4">
      <c r="A118" s="126" t="s">
        <v>54</v>
      </c>
      <c r="B118" s="35">
        <v>26.67</v>
      </c>
      <c r="C118" s="35">
        <v>30.8</v>
      </c>
      <c r="D118" s="84">
        <f t="shared" si="17"/>
        <v>4.129999999999999</v>
      </c>
      <c r="E118" s="26">
        <v>30.99</v>
      </c>
      <c r="F118" s="26">
        <v>33.64</v>
      </c>
      <c r="G118" s="26">
        <f t="shared" si="18"/>
        <v>2.6500000000000021</v>
      </c>
      <c r="H118" s="26">
        <v>28.59</v>
      </c>
      <c r="I118" s="26">
        <v>31.66</v>
      </c>
      <c r="J118" s="26">
        <f t="shared" si="19"/>
        <v>3.0700000000000003</v>
      </c>
      <c r="K118" s="40" t="s">
        <v>51</v>
      </c>
      <c r="L118" s="26">
        <v>14.93</v>
      </c>
      <c r="M118" s="26">
        <v>13.87</v>
      </c>
      <c r="N118" s="26">
        <f t="shared" si="20"/>
        <v>-1.0600000000000005</v>
      </c>
      <c r="O118" s="126" t="s">
        <v>54</v>
      </c>
      <c r="P118" s="115">
        <v>39.119999999999997</v>
      </c>
      <c r="Q118" s="115">
        <v>45.56</v>
      </c>
      <c r="R118" s="62">
        <f t="shared" si="16"/>
        <v>6.4400000000000048</v>
      </c>
      <c r="S118" s="114">
        <v>4.129999999999999</v>
      </c>
      <c r="T118" s="113">
        <v>2.6500000000000021</v>
      </c>
      <c r="U118" s="20">
        <v>3.0700000000000003</v>
      </c>
      <c r="V118" s="27">
        <v>-1.0600000000000005</v>
      </c>
      <c r="W118" s="22">
        <v>6.4400000000000048</v>
      </c>
      <c r="AO118" s="25" t="s">
        <v>55</v>
      </c>
      <c r="AP118" s="55">
        <v>3.25</v>
      </c>
      <c r="AQ118" s="50">
        <v>6.5499999999999972</v>
      </c>
      <c r="AR118" s="50">
        <v>13.399999999999999</v>
      </c>
      <c r="AS118" s="50">
        <v>8.2799999999999976</v>
      </c>
      <c r="AT118" s="52">
        <v>6.1900000000000013</v>
      </c>
    </row>
    <row r="119" spans="1:63" ht="19.5" customHeight="1" x14ac:dyDescent="0.4">
      <c r="A119" s="126" t="s">
        <v>55</v>
      </c>
      <c r="B119" s="35">
        <v>21.82</v>
      </c>
      <c r="C119" s="35">
        <v>27.04</v>
      </c>
      <c r="D119" s="84">
        <f t="shared" si="17"/>
        <v>5.2199999999999989</v>
      </c>
      <c r="E119" s="26">
        <v>31.62</v>
      </c>
      <c r="F119" s="26">
        <v>35.71</v>
      </c>
      <c r="G119" s="26">
        <f t="shared" si="18"/>
        <v>4.09</v>
      </c>
      <c r="H119" s="26">
        <v>24.02</v>
      </c>
      <c r="I119" s="26">
        <v>25.24</v>
      </c>
      <c r="J119" s="26">
        <f t="shared" si="19"/>
        <v>1.2199999999999989</v>
      </c>
      <c r="K119" s="40" t="s">
        <v>54</v>
      </c>
      <c r="L119" s="26">
        <v>24.7</v>
      </c>
      <c r="M119" s="26">
        <v>26.96</v>
      </c>
      <c r="N119" s="26">
        <f t="shared" si="20"/>
        <v>2.2600000000000016</v>
      </c>
      <c r="O119" s="126" t="s">
        <v>55</v>
      </c>
      <c r="P119" s="115">
        <v>29.34</v>
      </c>
      <c r="Q119" s="115">
        <v>33.229999999999997</v>
      </c>
      <c r="R119" s="62">
        <f t="shared" si="16"/>
        <v>3.889999999999997</v>
      </c>
      <c r="S119" s="114">
        <v>5.2199999999999989</v>
      </c>
      <c r="T119" s="20">
        <v>4.09</v>
      </c>
      <c r="U119" s="113">
        <v>1.2199999999999989</v>
      </c>
      <c r="V119" s="113">
        <v>2.2600000000000016</v>
      </c>
      <c r="W119" s="22">
        <v>3.889999999999997</v>
      </c>
      <c r="AO119" s="25" t="s">
        <v>56</v>
      </c>
      <c r="AP119" s="55">
        <v>8.3399999999999963</v>
      </c>
      <c r="AQ119" s="50">
        <v>7.870000000000001</v>
      </c>
      <c r="AR119" s="50">
        <v>4.0399999999999991</v>
      </c>
      <c r="AS119" s="50">
        <v>12.46</v>
      </c>
      <c r="AT119" s="52">
        <v>12.399999999999999</v>
      </c>
    </row>
    <row r="120" spans="1:63" ht="19.5" customHeight="1" x14ac:dyDescent="0.4">
      <c r="A120" s="126" t="s">
        <v>56</v>
      </c>
      <c r="B120" s="35">
        <v>20.74</v>
      </c>
      <c r="C120" s="35">
        <v>23.28</v>
      </c>
      <c r="D120" s="84">
        <f t="shared" si="17"/>
        <v>2.5400000000000027</v>
      </c>
      <c r="E120" s="26">
        <v>19.5</v>
      </c>
      <c r="F120" s="26">
        <v>20.07</v>
      </c>
      <c r="G120" s="26">
        <f t="shared" si="18"/>
        <v>0.57000000000000028</v>
      </c>
      <c r="H120" s="26">
        <v>23.45</v>
      </c>
      <c r="I120" s="26">
        <v>24.38</v>
      </c>
      <c r="J120" s="26">
        <f t="shared" si="19"/>
        <v>0.92999999999999972</v>
      </c>
      <c r="K120" s="40" t="s">
        <v>144</v>
      </c>
      <c r="L120" s="26">
        <v>25.33</v>
      </c>
      <c r="M120" s="26">
        <v>26.29</v>
      </c>
      <c r="N120" s="26">
        <f t="shared" si="20"/>
        <v>0.96000000000000085</v>
      </c>
      <c r="O120" s="126" t="s">
        <v>56</v>
      </c>
      <c r="P120" s="115">
        <v>29.35</v>
      </c>
      <c r="Q120" s="115">
        <v>32.07</v>
      </c>
      <c r="R120" s="62">
        <f t="shared" si="16"/>
        <v>2.7199999999999989</v>
      </c>
      <c r="S120" s="112">
        <v>2.5400000000000027</v>
      </c>
      <c r="T120" s="113">
        <v>0.57000000000000028</v>
      </c>
      <c r="U120" s="113">
        <v>0.92999999999999972</v>
      </c>
      <c r="V120" s="113">
        <v>0.96000000000000085</v>
      </c>
      <c r="W120" s="88">
        <v>2.7199999999999989</v>
      </c>
      <c r="AO120" s="25" t="s">
        <v>57</v>
      </c>
      <c r="AP120" s="54">
        <v>2.7899999999999991</v>
      </c>
      <c r="AQ120" s="50">
        <v>5.4700000000000024</v>
      </c>
      <c r="AR120" s="50">
        <v>9.629999999999999</v>
      </c>
      <c r="AS120" s="50">
        <v>6.9499999999999993</v>
      </c>
      <c r="AT120" s="52">
        <v>15.219999999999999</v>
      </c>
    </row>
    <row r="121" spans="1:63" ht="19.5" customHeight="1" x14ac:dyDescent="0.4">
      <c r="A121" s="126" t="s">
        <v>57</v>
      </c>
      <c r="B121" s="35">
        <v>15.34</v>
      </c>
      <c r="C121" s="35">
        <v>18.89</v>
      </c>
      <c r="D121" s="84">
        <f t="shared" si="17"/>
        <v>3.5500000000000007</v>
      </c>
      <c r="E121" s="26">
        <v>28.18</v>
      </c>
      <c r="F121" s="26">
        <v>31.79</v>
      </c>
      <c r="G121" s="26">
        <f t="shared" si="18"/>
        <v>3.6099999999999994</v>
      </c>
      <c r="H121" s="26">
        <v>20.34</v>
      </c>
      <c r="I121" s="26">
        <v>21.64</v>
      </c>
      <c r="J121" s="26">
        <f t="shared" si="19"/>
        <v>1.3000000000000007</v>
      </c>
      <c r="K121" s="40" t="s">
        <v>55</v>
      </c>
      <c r="L121" s="26">
        <v>26.24</v>
      </c>
      <c r="M121" s="26">
        <v>27.28</v>
      </c>
      <c r="N121" s="26">
        <f t="shared" si="20"/>
        <v>1.0400000000000027</v>
      </c>
      <c r="O121" s="126" t="s">
        <v>57</v>
      </c>
      <c r="P121" s="115">
        <v>30.76</v>
      </c>
      <c r="Q121" s="115">
        <v>34.450000000000003</v>
      </c>
      <c r="R121" s="62">
        <f t="shared" si="16"/>
        <v>3.6900000000000013</v>
      </c>
      <c r="S121" s="114">
        <v>3.5500000000000007</v>
      </c>
      <c r="T121" s="20">
        <v>3.6099999999999994</v>
      </c>
      <c r="U121" s="113">
        <v>1.3000000000000007</v>
      </c>
      <c r="V121" s="113">
        <v>1.0400000000000027</v>
      </c>
      <c r="W121" s="22">
        <v>3.6900000000000013</v>
      </c>
      <c r="AO121" s="25" t="s">
        <v>58</v>
      </c>
      <c r="AP121" s="55">
        <v>3.0599999999999996</v>
      </c>
      <c r="AQ121" s="50">
        <v>5.16</v>
      </c>
      <c r="AR121" s="51"/>
      <c r="AS121" s="51"/>
      <c r="AT121" s="53"/>
      <c r="BA121" s="1" t="s">
        <v>91</v>
      </c>
    </row>
    <row r="122" spans="1:63" ht="19.5" customHeight="1" x14ac:dyDescent="0.4">
      <c r="A122" s="117"/>
      <c r="B122" s="35"/>
      <c r="C122" s="35"/>
      <c r="D122" s="84"/>
      <c r="E122" s="26"/>
      <c r="F122" s="26"/>
      <c r="G122" s="26"/>
      <c r="H122" s="26"/>
      <c r="I122" s="26"/>
      <c r="J122" s="26"/>
      <c r="K122" s="40" t="s">
        <v>56</v>
      </c>
      <c r="L122" s="26">
        <v>23.96</v>
      </c>
      <c r="M122" s="26">
        <v>23.6</v>
      </c>
      <c r="N122" s="26">
        <f t="shared" si="20"/>
        <v>-0.35999999999999943</v>
      </c>
      <c r="O122" s="129" t="s">
        <v>60</v>
      </c>
      <c r="P122" s="115">
        <v>28.28</v>
      </c>
      <c r="Q122" s="115">
        <v>28.94</v>
      </c>
      <c r="R122" s="62">
        <f t="shared" si="16"/>
        <v>0.66000000000000014</v>
      </c>
      <c r="S122" s="133" t="s">
        <v>46</v>
      </c>
      <c r="T122" s="133" t="s">
        <v>46</v>
      </c>
      <c r="U122" s="133" t="s">
        <v>46</v>
      </c>
      <c r="V122" s="27">
        <v>-0.35999999999999943</v>
      </c>
      <c r="W122" s="88">
        <v>0.66000000000000014</v>
      </c>
      <c r="AO122" s="74"/>
      <c r="AP122" s="78"/>
      <c r="AQ122" s="76"/>
      <c r="AR122" s="79"/>
      <c r="AS122" s="79"/>
      <c r="AT122" s="73"/>
    </row>
    <row r="123" spans="1:63" ht="19.5" customHeight="1" x14ac:dyDescent="0.4">
      <c r="A123" s="117"/>
      <c r="B123" s="35"/>
      <c r="C123" s="35"/>
      <c r="D123" s="84"/>
      <c r="E123" s="26"/>
      <c r="F123" s="26"/>
      <c r="G123" s="26"/>
      <c r="H123" s="26"/>
      <c r="I123" s="26"/>
      <c r="J123" s="26"/>
      <c r="K123" s="40" t="s">
        <v>57</v>
      </c>
      <c r="L123" s="26">
        <v>26.64</v>
      </c>
      <c r="M123" s="26">
        <v>26.42</v>
      </c>
      <c r="N123" s="26">
        <f t="shared" si="20"/>
        <v>-0.21999999999999886</v>
      </c>
      <c r="O123" s="115"/>
      <c r="P123" s="115"/>
      <c r="Q123" s="62"/>
      <c r="R123" s="116"/>
      <c r="S123" s="84"/>
      <c r="T123" s="26"/>
      <c r="U123" s="26"/>
      <c r="V123" s="27">
        <v>-0.21999999999999886</v>
      </c>
      <c r="W123" s="116"/>
      <c r="AN123" s="74"/>
      <c r="AO123" s="78"/>
      <c r="AP123" s="76"/>
      <c r="AQ123" s="79"/>
      <c r="AR123" s="79"/>
      <c r="AS123" s="73"/>
    </row>
    <row r="124" spans="1:63" ht="19.5" customHeight="1" x14ac:dyDescent="0.4">
      <c r="A124" s="30" t="s">
        <v>90</v>
      </c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98"/>
      <c r="R124" s="98"/>
      <c r="S124" s="98"/>
      <c r="T124" s="98"/>
      <c r="U124" s="98"/>
    </row>
    <row r="125" spans="1:63" ht="19.5" customHeight="1" x14ac:dyDescent="0.5">
      <c r="A125" s="8"/>
      <c r="B125" s="2" t="s">
        <v>13</v>
      </c>
      <c r="C125" s="2"/>
      <c r="D125" s="2"/>
      <c r="E125" s="2"/>
      <c r="K125" s="5"/>
      <c r="L125" s="2" t="s">
        <v>14</v>
      </c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</row>
    <row r="126" spans="1:63" ht="19.5" customHeight="1" x14ac:dyDescent="0.5">
      <c r="A126" s="6"/>
      <c r="B126" s="2" t="s">
        <v>15</v>
      </c>
      <c r="C126" s="2"/>
      <c r="D126" s="2"/>
      <c r="E126" s="2"/>
      <c r="K126" s="7"/>
      <c r="L126" s="2" t="s">
        <v>16</v>
      </c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</row>
    <row r="127" spans="1:63" ht="19.5" customHeight="1" x14ac:dyDescent="0.5">
      <c r="A127" s="38" t="s">
        <v>82</v>
      </c>
      <c r="B127" s="38"/>
      <c r="C127" s="38"/>
      <c r="D127" s="38"/>
      <c r="E127" s="69"/>
      <c r="F127" s="15" t="s">
        <v>77</v>
      </c>
      <c r="G127" s="69"/>
      <c r="N127" s="69" t="s">
        <v>19</v>
      </c>
      <c r="O127" s="39" t="s">
        <v>46</v>
      </c>
      <c r="P127" s="2"/>
      <c r="V127" s="69"/>
      <c r="W127" s="69"/>
      <c r="X127" s="69"/>
      <c r="Y127" s="69" t="s">
        <v>169</v>
      </c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</row>
    <row r="128" spans="1:63" ht="19.5" customHeight="1" x14ac:dyDescent="0.5">
      <c r="A128" s="2" t="s">
        <v>83</v>
      </c>
      <c r="B128" s="2"/>
      <c r="C128" s="10"/>
      <c r="D128" s="10"/>
      <c r="E128" s="69"/>
      <c r="F128" s="15" t="s">
        <v>77</v>
      </c>
      <c r="G128" s="69"/>
      <c r="N128" s="69" t="s">
        <v>19</v>
      </c>
      <c r="O128" s="39" t="s">
        <v>46</v>
      </c>
      <c r="P128" s="2"/>
      <c r="V128" s="69"/>
      <c r="W128" s="69"/>
      <c r="X128" s="69" t="s">
        <v>168</v>
      </c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</row>
    <row r="129" spans="1:66" ht="19.5" customHeight="1" x14ac:dyDescent="0.5">
      <c r="A129" s="2" t="s">
        <v>84</v>
      </c>
      <c r="B129" s="2"/>
      <c r="C129" s="10"/>
      <c r="D129" s="10"/>
      <c r="E129" s="69"/>
      <c r="F129" s="15" t="s">
        <v>78</v>
      </c>
      <c r="G129" s="69"/>
      <c r="N129" s="69" t="s">
        <v>19</v>
      </c>
      <c r="O129" s="39" t="s">
        <v>46</v>
      </c>
      <c r="P129" s="2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</row>
    <row r="130" spans="1:66" ht="19.5" customHeight="1" x14ac:dyDescent="0.5">
      <c r="A130" s="2" t="s">
        <v>85</v>
      </c>
      <c r="B130" s="2"/>
      <c r="C130" s="10"/>
      <c r="D130" s="10"/>
      <c r="E130" s="69"/>
      <c r="F130" s="15" t="s">
        <v>80</v>
      </c>
      <c r="G130" s="69"/>
      <c r="N130" s="69" t="s">
        <v>19</v>
      </c>
      <c r="O130" s="39" t="s">
        <v>153</v>
      </c>
      <c r="P130" s="2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12"/>
      <c r="AJ130" s="14"/>
    </row>
    <row r="131" spans="1:66" ht="19.5" customHeight="1" x14ac:dyDescent="0.5">
      <c r="A131" s="38" t="s">
        <v>86</v>
      </c>
      <c r="B131" s="38"/>
      <c r="C131" s="38"/>
      <c r="D131" s="10"/>
      <c r="E131" s="69"/>
      <c r="F131" s="15" t="s">
        <v>79</v>
      </c>
      <c r="G131" s="69"/>
      <c r="N131" s="69" t="s">
        <v>81</v>
      </c>
      <c r="O131" s="2" t="s">
        <v>154</v>
      </c>
      <c r="P131" s="2"/>
      <c r="W131" s="154"/>
      <c r="X131" s="154"/>
      <c r="Y131" s="154"/>
      <c r="Z131" s="154"/>
      <c r="AA131" s="154"/>
      <c r="AB131" s="154"/>
      <c r="AC131" s="154"/>
      <c r="AD131" s="154"/>
      <c r="AE131" s="154"/>
      <c r="AF131" s="154"/>
      <c r="AG131" s="154"/>
      <c r="AH131" s="154"/>
      <c r="AI131" s="155"/>
      <c r="AJ131" s="14"/>
    </row>
    <row r="132" spans="1:66" ht="19.5" customHeight="1" x14ac:dyDescent="0.5">
      <c r="A132" s="38"/>
      <c r="B132" s="38"/>
      <c r="C132" s="38"/>
      <c r="D132" s="10"/>
      <c r="E132" s="69"/>
      <c r="F132" s="15"/>
      <c r="G132" s="69"/>
      <c r="N132" s="69"/>
      <c r="O132" s="2"/>
      <c r="P132" s="2"/>
      <c r="V132" s="68"/>
      <c r="W132" s="68"/>
      <c r="X132" s="68"/>
      <c r="Y132" s="68"/>
      <c r="Z132" s="68"/>
      <c r="AA132" s="68"/>
      <c r="AB132" s="68"/>
      <c r="AC132" s="68"/>
      <c r="AD132" s="68"/>
      <c r="AE132" s="68"/>
      <c r="AF132" s="68"/>
      <c r="AG132" s="68"/>
      <c r="AH132" s="68"/>
      <c r="AI132" s="139"/>
      <c r="AJ132" s="14"/>
    </row>
    <row r="133" spans="1:66" ht="19.5" customHeight="1" x14ac:dyDescent="0.5">
      <c r="A133" s="38"/>
      <c r="B133" s="38"/>
      <c r="C133" s="38"/>
      <c r="D133" s="10"/>
      <c r="E133" s="69"/>
      <c r="F133" s="15"/>
      <c r="G133" s="69"/>
      <c r="N133" s="69"/>
      <c r="O133" s="2"/>
      <c r="P133" s="2"/>
      <c r="V133" s="81"/>
      <c r="W133" s="81"/>
      <c r="X133" s="81"/>
      <c r="Y133" s="81"/>
      <c r="Z133" s="81"/>
      <c r="AA133" s="81"/>
      <c r="AB133" s="81"/>
      <c r="AC133" s="81"/>
      <c r="AD133" s="81"/>
      <c r="AE133" s="81"/>
      <c r="AF133" s="81"/>
      <c r="AG133" s="81"/>
      <c r="AH133" s="81"/>
      <c r="AI133" s="139"/>
      <c r="AJ133" s="14"/>
    </row>
    <row r="134" spans="1:66" ht="19.5" customHeight="1" x14ac:dyDescent="0.5">
      <c r="A134" s="38"/>
      <c r="B134" s="38"/>
      <c r="C134" s="38"/>
      <c r="D134" s="10"/>
      <c r="E134" s="69"/>
      <c r="F134" s="15"/>
      <c r="G134" s="69"/>
      <c r="N134" s="69"/>
      <c r="O134" s="2"/>
      <c r="P134" s="2"/>
      <c r="V134" s="68"/>
      <c r="W134" s="68"/>
      <c r="X134" s="68"/>
      <c r="Y134" s="68"/>
      <c r="Z134" s="68"/>
      <c r="AA134" s="68"/>
      <c r="AB134" s="68"/>
      <c r="AC134" s="68"/>
      <c r="AD134" s="68"/>
      <c r="AE134" s="68"/>
      <c r="AF134" s="68"/>
      <c r="AG134" s="68"/>
      <c r="AH134" s="68"/>
      <c r="AI134" s="139"/>
      <c r="AJ134" s="14"/>
    </row>
    <row r="135" spans="1:66" ht="19.5" customHeight="1" x14ac:dyDescent="0.5">
      <c r="A135" s="18" t="s">
        <v>161</v>
      </c>
      <c r="B135" s="18"/>
      <c r="C135" s="18"/>
      <c r="D135" s="18"/>
      <c r="E135" s="18"/>
      <c r="F135" s="18"/>
      <c r="G135" s="18"/>
      <c r="H135" s="18"/>
      <c r="I135" s="18"/>
      <c r="J135" s="14"/>
      <c r="K135" s="14"/>
      <c r="L135" s="14"/>
      <c r="M135" s="14"/>
      <c r="N135" s="14"/>
      <c r="O135" s="14"/>
      <c r="P135" s="14"/>
      <c r="Q135" s="98"/>
      <c r="R135" s="98"/>
      <c r="S135" s="98"/>
      <c r="T135" s="98"/>
      <c r="U135" s="98"/>
      <c r="X135" s="145" t="s">
        <v>93</v>
      </c>
      <c r="Y135" s="145"/>
      <c r="Z135" s="145"/>
      <c r="AA135" s="145"/>
      <c r="AB135" s="145"/>
      <c r="AC135" s="145"/>
      <c r="AD135" s="145"/>
      <c r="AE135" s="145"/>
      <c r="AF135" s="145"/>
      <c r="AG135" s="145"/>
      <c r="AH135" s="145"/>
      <c r="AI135" s="145"/>
      <c r="AJ135" s="145"/>
      <c r="AK135" s="145"/>
      <c r="AL135" s="145"/>
    </row>
    <row r="136" spans="1:66" ht="19.5" customHeight="1" x14ac:dyDescent="0.5">
      <c r="A136" s="152" t="s">
        <v>61</v>
      </c>
      <c r="B136" s="152"/>
      <c r="C136" s="152"/>
      <c r="D136" s="152"/>
      <c r="E136" s="152"/>
      <c r="F136" s="152"/>
      <c r="G136" s="152"/>
      <c r="H136" s="152"/>
      <c r="I136" s="152"/>
      <c r="J136" s="14"/>
      <c r="K136" s="14"/>
      <c r="L136" s="14"/>
      <c r="M136" s="14"/>
      <c r="N136" s="14"/>
      <c r="O136" s="14"/>
      <c r="P136" s="14"/>
      <c r="Q136" s="98"/>
      <c r="R136" s="98"/>
      <c r="S136" s="98"/>
      <c r="T136" s="98"/>
      <c r="U136" s="98"/>
      <c r="X136" s="145" t="s">
        <v>100</v>
      </c>
      <c r="Y136" s="145"/>
      <c r="Z136" s="145"/>
      <c r="AA136" s="145"/>
      <c r="AB136" s="145"/>
      <c r="AC136" s="145"/>
      <c r="AD136" s="145"/>
      <c r="AE136" s="145"/>
      <c r="AF136" s="145"/>
      <c r="AG136" s="145"/>
      <c r="AH136" s="145"/>
      <c r="AI136" s="145"/>
      <c r="AJ136" s="145"/>
      <c r="AK136" s="145"/>
      <c r="AL136" s="145"/>
    </row>
    <row r="137" spans="1:66" ht="18.75" customHeight="1" x14ac:dyDescent="0.4">
      <c r="A137" s="148" t="s">
        <v>21</v>
      </c>
      <c r="B137" s="150" t="s">
        <v>5</v>
      </c>
      <c r="C137" s="150"/>
      <c r="D137" s="150"/>
      <c r="E137" s="150" t="s">
        <v>6</v>
      </c>
      <c r="F137" s="150"/>
      <c r="G137" s="150"/>
      <c r="H137" s="150" t="s">
        <v>7</v>
      </c>
      <c r="I137" s="150"/>
      <c r="J137" s="150"/>
      <c r="K137" s="150" t="s">
        <v>8</v>
      </c>
      <c r="L137" s="150"/>
      <c r="M137" s="150"/>
      <c r="N137" s="150"/>
      <c r="O137" s="150" t="s">
        <v>9</v>
      </c>
      <c r="P137" s="150"/>
      <c r="Q137" s="150"/>
      <c r="R137" s="150"/>
      <c r="S137" s="150" t="s">
        <v>11</v>
      </c>
      <c r="T137" s="150"/>
      <c r="U137" s="150"/>
      <c r="V137" s="150"/>
      <c r="W137" s="150"/>
    </row>
    <row r="138" spans="1:66" ht="21.75" customHeight="1" x14ac:dyDescent="0.5">
      <c r="A138" s="149"/>
      <c r="B138" s="32" t="s">
        <v>27</v>
      </c>
      <c r="C138" s="82" t="s">
        <v>76</v>
      </c>
      <c r="D138" s="82" t="s">
        <v>12</v>
      </c>
      <c r="E138" s="82" t="s">
        <v>27</v>
      </c>
      <c r="F138" s="82" t="s">
        <v>76</v>
      </c>
      <c r="G138" s="82" t="s">
        <v>12</v>
      </c>
      <c r="H138" s="82" t="s">
        <v>27</v>
      </c>
      <c r="I138" s="82" t="s">
        <v>76</v>
      </c>
      <c r="J138" s="82" t="s">
        <v>12</v>
      </c>
      <c r="K138" s="33" t="s">
        <v>21</v>
      </c>
      <c r="L138" s="82" t="s">
        <v>27</v>
      </c>
      <c r="M138" s="82" t="s">
        <v>76</v>
      </c>
      <c r="N138" s="82" t="s">
        <v>12</v>
      </c>
      <c r="O138" s="33" t="s">
        <v>21</v>
      </c>
      <c r="P138" s="82" t="s">
        <v>27</v>
      </c>
      <c r="Q138" s="123" t="s">
        <v>76</v>
      </c>
      <c r="R138" s="82" t="s">
        <v>12</v>
      </c>
      <c r="S138" s="49">
        <v>2557</v>
      </c>
      <c r="T138" s="49">
        <v>2558</v>
      </c>
      <c r="U138" s="49">
        <v>2559</v>
      </c>
      <c r="V138" s="49">
        <v>2560</v>
      </c>
      <c r="W138" s="49">
        <v>2561</v>
      </c>
      <c r="X138" s="14"/>
      <c r="AQ138" s="49">
        <v>2557</v>
      </c>
      <c r="AR138" s="49">
        <v>2558</v>
      </c>
      <c r="AS138" s="49">
        <v>2559</v>
      </c>
      <c r="AT138" s="49">
        <v>2560</v>
      </c>
      <c r="AU138" s="49">
        <v>2561</v>
      </c>
      <c r="AY138" s="41" t="s">
        <v>62</v>
      </c>
      <c r="AZ138" s="41" t="s">
        <v>63</v>
      </c>
      <c r="BA138" s="41" t="s">
        <v>64</v>
      </c>
      <c r="BB138" s="41" t="s">
        <v>65</v>
      </c>
      <c r="BC138" s="41" t="s">
        <v>66</v>
      </c>
      <c r="BD138" s="41" t="s">
        <v>67</v>
      </c>
      <c r="BE138" s="41" t="s">
        <v>68</v>
      </c>
      <c r="BF138" s="41" t="s">
        <v>69</v>
      </c>
      <c r="BG138" s="41" t="s">
        <v>70</v>
      </c>
      <c r="BH138" s="41" t="s">
        <v>71</v>
      </c>
      <c r="BI138" s="41" t="s">
        <v>72</v>
      </c>
      <c r="BJ138" s="41" t="s">
        <v>73</v>
      </c>
      <c r="BK138" s="41" t="s">
        <v>74</v>
      </c>
      <c r="BL138" s="41" t="s">
        <v>60</v>
      </c>
    </row>
    <row r="139" spans="1:66" ht="19.5" customHeight="1" x14ac:dyDescent="0.4">
      <c r="A139" s="126" t="s">
        <v>62</v>
      </c>
      <c r="B139" s="35">
        <v>43.65</v>
      </c>
      <c r="C139" s="115">
        <v>45.24</v>
      </c>
      <c r="D139" s="84">
        <f>C139-B139</f>
        <v>1.5900000000000034</v>
      </c>
      <c r="E139" s="26">
        <v>34.520000000000003</v>
      </c>
      <c r="F139" s="26">
        <v>37.14</v>
      </c>
      <c r="G139" s="26">
        <f>F139-E139</f>
        <v>2.6199999999999974</v>
      </c>
      <c r="H139" s="26">
        <v>39.409999999999997</v>
      </c>
      <c r="I139" s="26">
        <v>42.04</v>
      </c>
      <c r="J139" s="26">
        <f>I139-H139</f>
        <v>2.6300000000000026</v>
      </c>
      <c r="K139" s="125" t="s">
        <v>62</v>
      </c>
      <c r="L139" s="26">
        <v>29.76</v>
      </c>
      <c r="M139" s="26">
        <v>31.24</v>
      </c>
      <c r="N139" s="26">
        <f>M139-L139</f>
        <v>1.4799999999999969</v>
      </c>
      <c r="O139" s="127" t="s">
        <v>62</v>
      </c>
      <c r="P139" s="115">
        <v>23.94</v>
      </c>
      <c r="Q139" s="119" t="s">
        <v>109</v>
      </c>
      <c r="R139" s="62">
        <f>Q139-P139</f>
        <v>9.9699999999999953</v>
      </c>
      <c r="S139" s="112">
        <v>1.5900000000000034</v>
      </c>
      <c r="T139" s="113">
        <v>2.6199999999999974</v>
      </c>
      <c r="U139" s="113">
        <v>2.6300000000000026</v>
      </c>
      <c r="V139" s="113">
        <v>1.4799999999999969</v>
      </c>
      <c r="W139" s="22">
        <v>9.9699999999999953</v>
      </c>
      <c r="X139" s="43"/>
      <c r="AR139" s="41" t="s">
        <v>62</v>
      </c>
      <c r="AS139" s="55">
        <v>3.009999999999998</v>
      </c>
      <c r="AT139" s="50">
        <v>5</v>
      </c>
      <c r="AU139" s="50">
        <v>8.61</v>
      </c>
      <c r="AV139" s="50">
        <v>3.8299999999999983</v>
      </c>
      <c r="AW139" s="52">
        <v>10.68</v>
      </c>
      <c r="AZ139" s="49">
        <v>2557</v>
      </c>
      <c r="BA139" s="55">
        <v>3.009999999999998</v>
      </c>
      <c r="BB139" s="55">
        <v>11.920000000000002</v>
      </c>
      <c r="BC139" s="55">
        <v>7.6299999999999955</v>
      </c>
      <c r="BD139" s="54"/>
      <c r="BE139" s="55">
        <v>7.2800000000000011</v>
      </c>
      <c r="BF139" s="55">
        <v>3.1599999999999966</v>
      </c>
      <c r="BG139" s="55">
        <v>8.2299999999999969</v>
      </c>
      <c r="BH139" s="55">
        <v>5.3400000000000034</v>
      </c>
      <c r="BI139" s="55">
        <v>7.4099999999999966</v>
      </c>
      <c r="BJ139" s="55">
        <v>4.129999999999999</v>
      </c>
      <c r="BK139" s="55">
        <v>11.589999999999996</v>
      </c>
      <c r="BL139" s="54"/>
      <c r="BM139" s="55">
        <v>3.9100000000000037</v>
      </c>
      <c r="BN139" s="54"/>
    </row>
    <row r="140" spans="1:66" ht="19.5" customHeight="1" x14ac:dyDescent="0.4">
      <c r="A140" s="126" t="s">
        <v>63</v>
      </c>
      <c r="B140" s="36">
        <v>54.17</v>
      </c>
      <c r="C140" s="84">
        <v>58.74</v>
      </c>
      <c r="D140" s="84">
        <f t="shared" ref="D140:D151" si="21">C140-B140</f>
        <v>4.57</v>
      </c>
      <c r="E140" s="26">
        <v>36.71</v>
      </c>
      <c r="F140" s="26">
        <v>38.64</v>
      </c>
      <c r="G140" s="26">
        <f t="shared" ref="G140:G151" si="22">F140-E140</f>
        <v>1.9299999999999997</v>
      </c>
      <c r="H140" s="26">
        <v>31.44</v>
      </c>
      <c r="I140" s="26">
        <v>30.9</v>
      </c>
      <c r="J140" s="26">
        <f t="shared" ref="J140:J150" si="23">I140-H140</f>
        <v>-0.5400000000000027</v>
      </c>
      <c r="K140" s="126" t="s">
        <v>63</v>
      </c>
      <c r="L140" s="26">
        <v>27.9</v>
      </c>
      <c r="M140" s="26">
        <v>28.52</v>
      </c>
      <c r="N140" s="26">
        <f t="shared" ref="N140:N154" si="24">M140-L140</f>
        <v>0.62000000000000099</v>
      </c>
      <c r="O140" s="127" t="s">
        <v>63</v>
      </c>
      <c r="P140" s="115">
        <v>30.42</v>
      </c>
      <c r="Q140" s="119" t="s">
        <v>110</v>
      </c>
      <c r="R140" s="62">
        <f t="shared" ref="R140:R151" si="25">Q140-P140</f>
        <v>13.530000000000001</v>
      </c>
      <c r="S140" s="114">
        <v>4.57</v>
      </c>
      <c r="T140" s="113">
        <v>1.9299999999999997</v>
      </c>
      <c r="U140" s="27">
        <v>-0.5400000000000027</v>
      </c>
      <c r="V140" s="113">
        <v>0.62000000000000099</v>
      </c>
      <c r="W140" s="22">
        <v>13.530000000000001</v>
      </c>
      <c r="X140" s="31"/>
      <c r="AR140" s="41" t="s">
        <v>63</v>
      </c>
      <c r="AS140" s="55">
        <v>11.920000000000002</v>
      </c>
      <c r="AT140" s="50">
        <v>7.2399999999999949</v>
      </c>
      <c r="AU140" s="50">
        <v>6.5600000000000023</v>
      </c>
      <c r="AV140" s="50">
        <v>4.0300000000000011</v>
      </c>
      <c r="AW140" s="52">
        <v>15.700000000000003</v>
      </c>
      <c r="AZ140" s="49">
        <v>2558</v>
      </c>
      <c r="BA140" s="50">
        <v>5</v>
      </c>
      <c r="BB140" s="50">
        <v>7.2399999999999949</v>
      </c>
      <c r="BC140" s="50">
        <v>9.2099999999999937</v>
      </c>
      <c r="BD140" s="50">
        <v>12.160000000000004</v>
      </c>
      <c r="BE140" s="50">
        <v>10.130000000000003</v>
      </c>
      <c r="BF140" s="50">
        <v>12.979999999999997</v>
      </c>
      <c r="BG140" s="50">
        <v>3.4099999999999966</v>
      </c>
      <c r="BH140" s="50">
        <v>9.57</v>
      </c>
      <c r="BI140" s="50">
        <v>9.0600000000000023</v>
      </c>
      <c r="BJ140" s="51"/>
      <c r="BK140" s="50">
        <v>6.3100000000000023</v>
      </c>
      <c r="BL140" s="51">
        <v>1.3100000000000023</v>
      </c>
      <c r="BM140" s="51"/>
      <c r="BN140" s="51"/>
    </row>
    <row r="141" spans="1:66" ht="19.5" customHeight="1" x14ac:dyDescent="0.4">
      <c r="A141" s="126" t="s">
        <v>64</v>
      </c>
      <c r="B141" s="36">
        <v>38.08</v>
      </c>
      <c r="C141" s="84">
        <v>43.68</v>
      </c>
      <c r="D141" s="84">
        <f t="shared" si="21"/>
        <v>5.6000000000000014</v>
      </c>
      <c r="E141" s="26">
        <v>35.51</v>
      </c>
      <c r="F141" s="26">
        <v>35.76</v>
      </c>
      <c r="G141" s="26">
        <f t="shared" si="22"/>
        <v>0.25</v>
      </c>
      <c r="H141" s="26">
        <v>40.86</v>
      </c>
      <c r="I141" s="26">
        <v>46.6</v>
      </c>
      <c r="J141" s="26">
        <f t="shared" si="23"/>
        <v>5.740000000000002</v>
      </c>
      <c r="K141" s="126" t="s">
        <v>145</v>
      </c>
      <c r="L141" s="26">
        <v>40.04</v>
      </c>
      <c r="M141" s="26">
        <v>47.09</v>
      </c>
      <c r="N141" s="26">
        <f t="shared" si="24"/>
        <v>7.0500000000000043</v>
      </c>
      <c r="O141" s="127" t="s">
        <v>64</v>
      </c>
      <c r="P141" s="115">
        <v>39.200000000000003</v>
      </c>
      <c r="Q141" s="119" t="s">
        <v>111</v>
      </c>
      <c r="R141" s="62">
        <f t="shared" si="25"/>
        <v>-20.460000000000004</v>
      </c>
      <c r="S141" s="114">
        <v>5.6000000000000014</v>
      </c>
      <c r="T141" s="113">
        <v>0.25</v>
      </c>
      <c r="U141" s="20">
        <v>5.740000000000002</v>
      </c>
      <c r="V141" s="20">
        <v>7.0500000000000043</v>
      </c>
      <c r="W141" s="28">
        <v>-20.460000000000004</v>
      </c>
      <c r="X141" s="13"/>
      <c r="AR141" s="41" t="s">
        <v>64</v>
      </c>
      <c r="AS141" s="55">
        <v>7.6299999999999955</v>
      </c>
      <c r="AT141" s="50">
        <v>9.2099999999999937</v>
      </c>
      <c r="AU141" s="51">
        <v>2.8999999999999986</v>
      </c>
      <c r="AV141" s="50">
        <v>15.340000000000003</v>
      </c>
      <c r="AW141" s="52">
        <v>18.850000000000001</v>
      </c>
      <c r="AZ141" s="49">
        <v>2559</v>
      </c>
      <c r="BA141" s="50">
        <v>8.61</v>
      </c>
      <c r="BB141" s="50">
        <v>6.5600000000000023</v>
      </c>
      <c r="BC141" s="51">
        <v>2.8999999999999986</v>
      </c>
      <c r="BD141" s="50">
        <v>3.0999999999999943</v>
      </c>
      <c r="BE141" s="50">
        <v>6.8700000000000045</v>
      </c>
      <c r="BF141" s="56">
        <v>-0.18999999999999773</v>
      </c>
      <c r="BG141" s="50">
        <v>3.4499999999999993</v>
      </c>
      <c r="BH141" s="50">
        <v>3.3699999999999974</v>
      </c>
      <c r="BI141" s="50">
        <v>6.620000000000001</v>
      </c>
      <c r="BJ141" s="50">
        <v>3.3299999999999983</v>
      </c>
      <c r="BK141" s="51">
        <v>0.91000000000000014</v>
      </c>
      <c r="BL141" s="50">
        <v>6.6700000000000017</v>
      </c>
      <c r="BM141" s="51"/>
      <c r="BN141" s="51"/>
    </row>
    <row r="142" spans="1:66" ht="19.5" customHeight="1" x14ac:dyDescent="0.4">
      <c r="A142" s="126" t="s">
        <v>65</v>
      </c>
      <c r="B142" s="42">
        <v>25.43</v>
      </c>
      <c r="C142" s="122">
        <v>26.21</v>
      </c>
      <c r="D142" s="84">
        <f t="shared" si="21"/>
        <v>0.78000000000000114</v>
      </c>
      <c r="E142" s="26">
        <v>60.28</v>
      </c>
      <c r="F142" s="26">
        <v>68.61</v>
      </c>
      <c r="G142" s="26">
        <f t="shared" si="22"/>
        <v>8.3299999999999983</v>
      </c>
      <c r="H142" s="26">
        <v>41.92</v>
      </c>
      <c r="I142" s="26">
        <v>43.83</v>
      </c>
      <c r="J142" s="26">
        <f t="shared" si="23"/>
        <v>1.9099999999999966</v>
      </c>
      <c r="K142" s="126" t="s">
        <v>64</v>
      </c>
      <c r="L142" s="26">
        <v>26.58</v>
      </c>
      <c r="M142" s="26">
        <v>25.3</v>
      </c>
      <c r="N142" s="26">
        <f t="shared" si="24"/>
        <v>-1.2799999999999976</v>
      </c>
      <c r="O142" s="127" t="s">
        <v>65</v>
      </c>
      <c r="P142" s="115">
        <v>20.58</v>
      </c>
      <c r="Q142" s="119" t="s">
        <v>112</v>
      </c>
      <c r="R142" s="62">
        <f t="shared" si="25"/>
        <v>40.82</v>
      </c>
      <c r="S142" s="112">
        <v>0.78000000000000114</v>
      </c>
      <c r="T142" s="20">
        <v>8.3299999999999983</v>
      </c>
      <c r="U142" s="113">
        <v>1.9099999999999966</v>
      </c>
      <c r="V142" s="27">
        <v>-1.2799999999999976</v>
      </c>
      <c r="W142" s="22">
        <v>40.82</v>
      </c>
      <c r="X142" s="13"/>
      <c r="AR142" s="41" t="s">
        <v>65</v>
      </c>
      <c r="AS142" s="54">
        <v>0</v>
      </c>
      <c r="AT142" s="50">
        <v>12.160000000000004</v>
      </c>
      <c r="AU142" s="50">
        <v>3.0999999999999943</v>
      </c>
      <c r="AV142" s="50">
        <v>11.21</v>
      </c>
      <c r="AW142" s="52">
        <v>23.520000000000003</v>
      </c>
      <c r="AZ142" s="49">
        <v>2560</v>
      </c>
      <c r="BA142" s="50">
        <v>3.8299999999999983</v>
      </c>
      <c r="BB142" s="50">
        <v>4.0300000000000011</v>
      </c>
      <c r="BC142" s="50">
        <v>15.340000000000003</v>
      </c>
      <c r="BD142" s="50">
        <v>11.21</v>
      </c>
      <c r="BE142" s="50">
        <v>6.5300000000000011</v>
      </c>
      <c r="BF142" s="51">
        <v>1.4800000000000004</v>
      </c>
      <c r="BG142" s="50">
        <v>3.9199999999999982</v>
      </c>
      <c r="BH142" s="50">
        <v>6.740000000000002</v>
      </c>
      <c r="BI142" s="50">
        <v>6.9099999999999966</v>
      </c>
      <c r="BJ142" s="50">
        <v>5.8399999999999963</v>
      </c>
      <c r="BK142" s="51">
        <v>2.7199999999999989</v>
      </c>
      <c r="BL142" s="50">
        <v>7.1300000000000026</v>
      </c>
      <c r="BM142" s="51"/>
      <c r="BN142" s="51"/>
    </row>
    <row r="143" spans="1:66" ht="19.5" customHeight="1" x14ac:dyDescent="0.4">
      <c r="A143" s="126" t="s">
        <v>66</v>
      </c>
      <c r="B143" s="36">
        <v>26.48</v>
      </c>
      <c r="C143" s="84">
        <v>30.8</v>
      </c>
      <c r="D143" s="84">
        <f t="shared" si="21"/>
        <v>4.32</v>
      </c>
      <c r="E143" s="26">
        <v>25.67</v>
      </c>
      <c r="F143" s="26">
        <v>28.33</v>
      </c>
      <c r="G143" s="26">
        <f t="shared" si="22"/>
        <v>2.6599999999999966</v>
      </c>
      <c r="H143" s="26">
        <v>28.65</v>
      </c>
      <c r="I143" s="26">
        <v>32.6</v>
      </c>
      <c r="J143" s="26">
        <f t="shared" si="23"/>
        <v>3.9500000000000028</v>
      </c>
      <c r="K143" s="126" t="s">
        <v>65</v>
      </c>
      <c r="L143" s="26">
        <v>43.59</v>
      </c>
      <c r="M143" s="26">
        <v>45.93</v>
      </c>
      <c r="N143" s="26">
        <f t="shared" si="24"/>
        <v>2.3399999999999963</v>
      </c>
      <c r="O143" s="127" t="s">
        <v>66</v>
      </c>
      <c r="P143" s="115">
        <v>54.66</v>
      </c>
      <c r="Q143" s="119" t="s">
        <v>113</v>
      </c>
      <c r="R143" s="62">
        <f t="shared" si="25"/>
        <v>-19.089999999999996</v>
      </c>
      <c r="S143" s="114">
        <v>4.32</v>
      </c>
      <c r="T143" s="113">
        <v>2.6599999999999966</v>
      </c>
      <c r="U143" s="20">
        <v>3.9500000000000028</v>
      </c>
      <c r="V143" s="113">
        <v>2.3399999999999963</v>
      </c>
      <c r="W143" s="62">
        <v>-19.089999999999996</v>
      </c>
      <c r="X143" s="13"/>
      <c r="AR143" s="41" t="s">
        <v>66</v>
      </c>
      <c r="AS143" s="55">
        <v>7.2800000000000011</v>
      </c>
      <c r="AT143" s="50">
        <v>10.130000000000003</v>
      </c>
      <c r="AU143" s="50">
        <v>6.8700000000000045</v>
      </c>
      <c r="AV143" s="50">
        <v>6.5300000000000011</v>
      </c>
      <c r="AW143" s="52">
        <v>6.5100000000000051</v>
      </c>
      <c r="AZ143" s="49">
        <v>2561</v>
      </c>
      <c r="BA143" s="52">
        <v>10.68</v>
      </c>
      <c r="BB143" s="52">
        <v>15.700000000000003</v>
      </c>
      <c r="BC143" s="52">
        <v>18.850000000000001</v>
      </c>
      <c r="BD143" s="52">
        <v>23.520000000000003</v>
      </c>
      <c r="BE143" s="52">
        <v>6.5100000000000051</v>
      </c>
      <c r="BF143" s="53">
        <v>2.3900000000000006</v>
      </c>
      <c r="BG143" s="53">
        <v>1.8599999999999994</v>
      </c>
      <c r="BH143" s="52">
        <v>5.1000000000000014</v>
      </c>
      <c r="BI143" s="52">
        <v>5.9100000000000037</v>
      </c>
      <c r="BJ143" s="52">
        <v>7.990000000000002</v>
      </c>
      <c r="BK143" s="52">
        <v>7.8299999999999983</v>
      </c>
      <c r="BL143" s="58">
        <v>-0.28999999999999915</v>
      </c>
      <c r="BM143" s="53"/>
      <c r="BN143" s="52">
        <v>8.4799999999999969</v>
      </c>
    </row>
    <row r="144" spans="1:66" ht="19.5" customHeight="1" x14ac:dyDescent="0.4">
      <c r="A144" s="126" t="s">
        <v>67</v>
      </c>
      <c r="B144" s="36">
        <v>31.56</v>
      </c>
      <c r="C144" s="84">
        <v>33.72</v>
      </c>
      <c r="D144" s="84">
        <f t="shared" si="21"/>
        <v>2.16</v>
      </c>
      <c r="E144" s="26">
        <v>31.64</v>
      </c>
      <c r="F144" s="26">
        <v>33.979999999999997</v>
      </c>
      <c r="G144" s="26">
        <f t="shared" si="22"/>
        <v>2.3399999999999963</v>
      </c>
      <c r="H144" s="26">
        <v>36.86</v>
      </c>
      <c r="I144" s="26">
        <v>39.119999999999997</v>
      </c>
      <c r="J144" s="26">
        <f t="shared" si="23"/>
        <v>2.259999999999998</v>
      </c>
      <c r="K144" s="126" t="s">
        <v>66</v>
      </c>
      <c r="L144" s="26">
        <v>29.06</v>
      </c>
      <c r="M144" s="26">
        <v>32.56</v>
      </c>
      <c r="N144" s="26">
        <f t="shared" si="24"/>
        <v>3.5000000000000036</v>
      </c>
      <c r="O144" s="127" t="s">
        <v>67</v>
      </c>
      <c r="P144" s="115">
        <v>32.200000000000003</v>
      </c>
      <c r="Q144" s="119" t="s">
        <v>114</v>
      </c>
      <c r="R144" s="62">
        <f t="shared" si="25"/>
        <v>-3.7100000000000044</v>
      </c>
      <c r="S144" s="112">
        <v>2.16</v>
      </c>
      <c r="T144" s="113">
        <v>2.3399999999999963</v>
      </c>
      <c r="U144" s="113">
        <v>2.259999999999998</v>
      </c>
      <c r="V144" s="20">
        <v>3.5000000000000036</v>
      </c>
      <c r="W144" s="62">
        <v>-3.7100000000000044</v>
      </c>
      <c r="X144" s="13"/>
      <c r="AR144" s="41" t="s">
        <v>67</v>
      </c>
      <c r="AS144" s="55">
        <v>3.1599999999999966</v>
      </c>
      <c r="AT144" s="50">
        <v>12.979999999999997</v>
      </c>
      <c r="AU144" s="56">
        <v>-0.18999999999999773</v>
      </c>
      <c r="AV144" s="51">
        <v>1.4800000000000004</v>
      </c>
      <c r="AW144" s="53">
        <v>2.3900000000000006</v>
      </c>
    </row>
    <row r="145" spans="1:53" ht="19.5" customHeight="1" x14ac:dyDescent="0.4">
      <c r="A145" s="126" t="s">
        <v>68</v>
      </c>
      <c r="B145" s="37">
        <v>26.26</v>
      </c>
      <c r="C145" s="84">
        <v>28.74</v>
      </c>
      <c r="D145" s="84">
        <f t="shared" si="21"/>
        <v>2.4799999999999969</v>
      </c>
      <c r="E145" s="26">
        <v>28.92</v>
      </c>
      <c r="F145" s="26">
        <v>28.61</v>
      </c>
      <c r="G145" s="26">
        <f t="shared" si="22"/>
        <v>-0.31000000000000227</v>
      </c>
      <c r="H145" s="26">
        <v>27.79</v>
      </c>
      <c r="I145" s="26">
        <v>29.49</v>
      </c>
      <c r="J145" s="26">
        <f t="shared" si="23"/>
        <v>1.6999999999999993</v>
      </c>
      <c r="K145" s="126" t="s">
        <v>67</v>
      </c>
      <c r="L145" s="26">
        <v>24.53</v>
      </c>
      <c r="M145" s="26">
        <v>23.21</v>
      </c>
      <c r="N145" s="26">
        <f t="shared" si="24"/>
        <v>-1.3200000000000003</v>
      </c>
      <c r="O145" s="127" t="s">
        <v>68</v>
      </c>
      <c r="P145" s="115">
        <v>26.94</v>
      </c>
      <c r="Q145" s="119" t="s">
        <v>115</v>
      </c>
      <c r="R145" s="62">
        <f t="shared" si="25"/>
        <v>-3.9200000000000017</v>
      </c>
      <c r="S145" s="112">
        <v>2.4799999999999969</v>
      </c>
      <c r="T145" s="27">
        <v>-0.31000000000000227</v>
      </c>
      <c r="U145" s="113">
        <v>1.6999999999999993</v>
      </c>
      <c r="V145" s="27">
        <v>-1.3200000000000003</v>
      </c>
      <c r="W145" s="62">
        <v>-3.9200000000000017</v>
      </c>
      <c r="X145" s="13"/>
      <c r="AR145" s="41" t="s">
        <v>68</v>
      </c>
      <c r="AS145" s="55">
        <v>8.2299999999999969</v>
      </c>
      <c r="AT145" s="50">
        <v>3.4099999999999966</v>
      </c>
      <c r="AU145" s="50">
        <v>3.4499999999999993</v>
      </c>
      <c r="AV145" s="50">
        <v>3.9199999999999982</v>
      </c>
      <c r="AW145" s="53">
        <v>1.8599999999999994</v>
      </c>
    </row>
    <row r="146" spans="1:53" ht="19.5" customHeight="1" x14ac:dyDescent="0.4">
      <c r="A146" s="126" t="s">
        <v>69</v>
      </c>
      <c r="B146" s="35">
        <v>18.059999999999999</v>
      </c>
      <c r="C146" s="115">
        <v>19.440000000000001</v>
      </c>
      <c r="D146" s="84">
        <f t="shared" si="21"/>
        <v>1.3800000000000026</v>
      </c>
      <c r="E146" s="26">
        <v>28.35</v>
      </c>
      <c r="F146" s="26">
        <v>28.82</v>
      </c>
      <c r="G146" s="26">
        <f t="shared" si="22"/>
        <v>0.46999999999999886</v>
      </c>
      <c r="H146" s="26">
        <v>30.72</v>
      </c>
      <c r="I146" s="26">
        <v>33.22</v>
      </c>
      <c r="J146" s="26">
        <f t="shared" si="23"/>
        <v>2.5</v>
      </c>
      <c r="K146" s="126" t="s">
        <v>68</v>
      </c>
      <c r="L146" s="26">
        <v>29.07</v>
      </c>
      <c r="M146" s="26">
        <v>29.77</v>
      </c>
      <c r="N146" s="26">
        <f t="shared" si="24"/>
        <v>0.69999999999999929</v>
      </c>
      <c r="O146" s="127" t="s">
        <v>69</v>
      </c>
      <c r="P146" s="115">
        <v>23.36</v>
      </c>
      <c r="Q146" s="119" t="s">
        <v>116</v>
      </c>
      <c r="R146" s="62">
        <f t="shared" si="25"/>
        <v>17.670000000000002</v>
      </c>
      <c r="S146" s="112">
        <v>1.3800000000000026</v>
      </c>
      <c r="T146" s="113">
        <v>0.46999999999999886</v>
      </c>
      <c r="U146" s="113">
        <v>2.5</v>
      </c>
      <c r="V146" s="113">
        <v>0.69999999999999929</v>
      </c>
      <c r="W146" s="22">
        <v>17.670000000000002</v>
      </c>
      <c r="X146" s="13"/>
      <c r="AR146" s="41" t="s">
        <v>69</v>
      </c>
      <c r="AS146" s="55">
        <v>5.3400000000000034</v>
      </c>
      <c r="AT146" s="50">
        <v>9.57</v>
      </c>
      <c r="AU146" s="50">
        <v>3.3699999999999974</v>
      </c>
      <c r="AV146" s="50">
        <v>6.740000000000002</v>
      </c>
      <c r="AW146" s="52">
        <v>5.1000000000000014</v>
      </c>
    </row>
    <row r="147" spans="1:53" ht="19.5" customHeight="1" x14ac:dyDescent="0.4">
      <c r="A147" s="126" t="s">
        <v>70</v>
      </c>
      <c r="B147" s="35">
        <v>31.74</v>
      </c>
      <c r="C147" s="115">
        <v>35.44</v>
      </c>
      <c r="D147" s="84">
        <f t="shared" si="21"/>
        <v>3.6999999999999993</v>
      </c>
      <c r="E147" s="26">
        <v>36.57</v>
      </c>
      <c r="F147" s="26">
        <v>39.880000000000003</v>
      </c>
      <c r="G147" s="26">
        <f t="shared" si="22"/>
        <v>3.3100000000000023</v>
      </c>
      <c r="H147" s="26">
        <v>25.14</v>
      </c>
      <c r="I147" s="26">
        <v>26.7</v>
      </c>
      <c r="J147" s="26">
        <f t="shared" si="23"/>
        <v>1.5599999999999987</v>
      </c>
      <c r="K147" s="126" t="s">
        <v>146</v>
      </c>
      <c r="L147" s="26">
        <v>23.77</v>
      </c>
      <c r="M147" s="26">
        <v>23.41</v>
      </c>
      <c r="N147" s="26">
        <f t="shared" si="24"/>
        <v>-0.35999999999999943</v>
      </c>
      <c r="O147" s="127" t="s">
        <v>70</v>
      </c>
      <c r="P147" s="115">
        <v>36.130000000000003</v>
      </c>
      <c r="Q147" s="119" t="s">
        <v>117</v>
      </c>
      <c r="R147" s="62">
        <f t="shared" si="25"/>
        <v>-10.670000000000002</v>
      </c>
      <c r="S147" s="114">
        <v>3.6999999999999993</v>
      </c>
      <c r="T147" s="20">
        <v>3.3100000000000023</v>
      </c>
      <c r="U147" s="113">
        <v>1.5599999999999987</v>
      </c>
      <c r="V147" s="27">
        <v>-0.35999999999999943</v>
      </c>
      <c r="W147" s="62">
        <v>-10.670000000000002</v>
      </c>
      <c r="X147" s="13"/>
      <c r="AR147" s="41" t="s">
        <v>70</v>
      </c>
      <c r="AS147" s="55">
        <v>7.4099999999999966</v>
      </c>
      <c r="AT147" s="50">
        <v>9.0600000000000023</v>
      </c>
      <c r="AU147" s="50">
        <v>6.620000000000001</v>
      </c>
      <c r="AV147" s="50">
        <v>6.9099999999999966</v>
      </c>
      <c r="AW147" s="52">
        <v>5.9100000000000037</v>
      </c>
    </row>
    <row r="148" spans="1:53" ht="19.5" customHeight="1" x14ac:dyDescent="0.4">
      <c r="A148" s="126" t="s">
        <v>71</v>
      </c>
      <c r="B148" s="35">
        <v>31.22</v>
      </c>
      <c r="C148" s="115">
        <v>32.270000000000003</v>
      </c>
      <c r="D148" s="84">
        <f t="shared" si="21"/>
        <v>1.0500000000000043</v>
      </c>
      <c r="E148" s="26">
        <v>39.659999999999997</v>
      </c>
      <c r="F148" s="26">
        <v>42.41</v>
      </c>
      <c r="G148" s="26">
        <f t="shared" si="22"/>
        <v>2.75</v>
      </c>
      <c r="H148" s="26">
        <v>27.93</v>
      </c>
      <c r="I148" s="26">
        <v>29.02</v>
      </c>
      <c r="J148" s="26">
        <f t="shared" si="23"/>
        <v>1.0899999999999999</v>
      </c>
      <c r="K148" s="126" t="s">
        <v>148</v>
      </c>
      <c r="L148" s="26">
        <v>28.18</v>
      </c>
      <c r="M148" s="26">
        <v>27.74</v>
      </c>
      <c r="N148" s="26">
        <f t="shared" si="24"/>
        <v>-0.44000000000000128</v>
      </c>
      <c r="O148" s="127" t="s">
        <v>71</v>
      </c>
      <c r="P148" s="115">
        <v>23.38</v>
      </c>
      <c r="Q148" s="119" t="s">
        <v>118</v>
      </c>
      <c r="R148" s="62">
        <f t="shared" si="25"/>
        <v>15.040000000000003</v>
      </c>
      <c r="S148" s="112">
        <v>1.0500000000000043</v>
      </c>
      <c r="T148" s="113">
        <v>2.75</v>
      </c>
      <c r="U148" s="113">
        <v>1.0899999999999999</v>
      </c>
      <c r="V148" s="27">
        <v>-0.44000000000000128</v>
      </c>
      <c r="W148" s="22">
        <v>15.040000000000003</v>
      </c>
      <c r="X148" s="13"/>
      <c r="AR148" s="41" t="s">
        <v>71</v>
      </c>
      <c r="AS148" s="55">
        <v>4.129999999999999</v>
      </c>
      <c r="AT148" s="51">
        <v>0</v>
      </c>
      <c r="AU148" s="50">
        <v>3.3299999999999983</v>
      </c>
      <c r="AV148" s="50">
        <v>5.8399999999999963</v>
      </c>
      <c r="AW148" s="52">
        <v>7.990000000000002</v>
      </c>
    </row>
    <row r="149" spans="1:53" ht="19.5" customHeight="1" x14ac:dyDescent="0.4">
      <c r="A149" s="126" t="s">
        <v>72</v>
      </c>
      <c r="B149" s="35">
        <v>30.74</v>
      </c>
      <c r="C149" s="115">
        <v>32.78</v>
      </c>
      <c r="D149" s="84">
        <f t="shared" si="21"/>
        <v>2.0400000000000027</v>
      </c>
      <c r="E149" s="26">
        <v>28.81</v>
      </c>
      <c r="F149" s="26">
        <v>29.26</v>
      </c>
      <c r="G149" s="26">
        <f t="shared" si="22"/>
        <v>0.45000000000000284</v>
      </c>
      <c r="H149" s="26">
        <v>24.92</v>
      </c>
      <c r="I149" s="26">
        <v>27.03</v>
      </c>
      <c r="J149" s="26">
        <f t="shared" si="23"/>
        <v>2.1099999999999994</v>
      </c>
      <c r="K149" s="126" t="s">
        <v>69</v>
      </c>
      <c r="L149" s="26">
        <v>31.85</v>
      </c>
      <c r="M149" s="26">
        <v>32.35</v>
      </c>
      <c r="N149" s="26">
        <f t="shared" si="24"/>
        <v>0.5</v>
      </c>
      <c r="O149" s="127" t="s">
        <v>72</v>
      </c>
      <c r="P149" s="115">
        <v>36.659999999999997</v>
      </c>
      <c r="Q149" s="119" t="s">
        <v>119</v>
      </c>
      <c r="R149" s="62">
        <f t="shared" si="25"/>
        <v>-15.249999999999996</v>
      </c>
      <c r="S149" s="112">
        <v>2.0400000000000027</v>
      </c>
      <c r="T149" s="113">
        <v>0.45000000000000284</v>
      </c>
      <c r="U149" s="113">
        <v>2.1099999999999994</v>
      </c>
      <c r="V149" s="113">
        <v>0.5</v>
      </c>
      <c r="W149" s="62">
        <v>-15.249999999999996</v>
      </c>
      <c r="X149" s="13"/>
      <c r="AR149" s="41" t="s">
        <v>72</v>
      </c>
      <c r="AS149" s="55">
        <v>11.589999999999996</v>
      </c>
      <c r="AT149" s="50">
        <v>6.3100000000000023</v>
      </c>
      <c r="AU149" s="51">
        <v>0.91000000000000014</v>
      </c>
      <c r="AV149" s="51">
        <v>2.7199999999999989</v>
      </c>
      <c r="AW149" s="52">
        <v>7.8299999999999983</v>
      </c>
      <c r="BA149" s="1" t="s">
        <v>91</v>
      </c>
    </row>
    <row r="150" spans="1:53" ht="19.5" customHeight="1" x14ac:dyDescent="0.4">
      <c r="A150" s="126" t="s">
        <v>73</v>
      </c>
      <c r="B150" s="42">
        <v>33.17</v>
      </c>
      <c r="C150" s="122">
        <v>38.82</v>
      </c>
      <c r="D150" s="84">
        <f t="shared" si="21"/>
        <v>5.6499999999999986</v>
      </c>
      <c r="E150" s="26">
        <v>24.56</v>
      </c>
      <c r="F150" s="26">
        <v>26.89</v>
      </c>
      <c r="G150" s="26">
        <f t="shared" si="22"/>
        <v>2.3300000000000018</v>
      </c>
      <c r="H150" s="26">
        <v>29.74</v>
      </c>
      <c r="I150" s="26">
        <v>29.19</v>
      </c>
      <c r="J150" s="26">
        <f t="shared" si="23"/>
        <v>-0.54999999999999716</v>
      </c>
      <c r="K150" s="126" t="s">
        <v>147</v>
      </c>
      <c r="L150" s="26">
        <v>34.29</v>
      </c>
      <c r="M150" s="26">
        <v>35.32</v>
      </c>
      <c r="N150" s="26">
        <f t="shared" si="24"/>
        <v>1.0300000000000011</v>
      </c>
      <c r="O150" s="127" t="s">
        <v>73</v>
      </c>
      <c r="P150" s="115">
        <v>20.73</v>
      </c>
      <c r="Q150" s="119" t="s">
        <v>120</v>
      </c>
      <c r="R150" s="62">
        <f t="shared" si="25"/>
        <v>7.8599999999999994</v>
      </c>
      <c r="S150" s="114">
        <v>5.6499999999999986</v>
      </c>
      <c r="T150" s="113">
        <v>2.3300000000000018</v>
      </c>
      <c r="U150" s="27">
        <v>-0.54999999999999716</v>
      </c>
      <c r="V150" s="113">
        <v>1.0300000000000011</v>
      </c>
      <c r="W150" s="22">
        <v>7.8599999999999994</v>
      </c>
      <c r="X150" s="13"/>
      <c r="AR150" s="41" t="s">
        <v>73</v>
      </c>
      <c r="AS150" s="54">
        <v>0</v>
      </c>
      <c r="AT150" s="51">
        <v>1.3100000000000023</v>
      </c>
      <c r="AU150" s="50">
        <v>6.6700000000000017</v>
      </c>
      <c r="AV150" s="50">
        <v>7.1300000000000026</v>
      </c>
      <c r="AW150" s="58">
        <v>-0.28999999999999915</v>
      </c>
    </row>
    <row r="151" spans="1:53" ht="19.5" customHeight="1" x14ac:dyDescent="0.4">
      <c r="A151" s="126" t="s">
        <v>74</v>
      </c>
      <c r="B151" s="35">
        <v>34.54</v>
      </c>
      <c r="C151" s="115">
        <v>38.42</v>
      </c>
      <c r="D151" s="84">
        <f t="shared" si="21"/>
        <v>3.8800000000000026</v>
      </c>
      <c r="E151" s="26">
        <v>33.32</v>
      </c>
      <c r="F151" s="26">
        <v>38.11</v>
      </c>
      <c r="G151" s="26">
        <f t="shared" si="22"/>
        <v>4.7899999999999991</v>
      </c>
      <c r="H151" s="131"/>
      <c r="I151" s="131"/>
      <c r="J151" s="100"/>
      <c r="K151" s="126" t="s">
        <v>70</v>
      </c>
      <c r="L151" s="26">
        <v>23.96</v>
      </c>
      <c r="M151" s="26">
        <v>22</v>
      </c>
      <c r="N151" s="26">
        <f t="shared" si="24"/>
        <v>-1.9600000000000009</v>
      </c>
      <c r="O151" s="128" t="s">
        <v>60</v>
      </c>
      <c r="P151" s="115">
        <v>26.4</v>
      </c>
      <c r="Q151" s="119" t="s">
        <v>121</v>
      </c>
      <c r="R151" s="62">
        <f t="shared" si="25"/>
        <v>1.7800000000000011</v>
      </c>
      <c r="S151" s="114">
        <v>3.8800000000000026</v>
      </c>
      <c r="T151" s="20">
        <v>4.7899999999999991</v>
      </c>
      <c r="U151" s="122" t="s">
        <v>46</v>
      </c>
      <c r="V151" s="27">
        <v>-1.9600000000000009</v>
      </c>
      <c r="W151" s="88">
        <v>1.7800000000000011</v>
      </c>
      <c r="AR151" s="41" t="s">
        <v>74</v>
      </c>
      <c r="AS151" s="55">
        <v>3.9100000000000037</v>
      </c>
      <c r="AT151" s="51">
        <v>0</v>
      </c>
      <c r="AU151" s="51">
        <v>0</v>
      </c>
      <c r="AV151" s="51">
        <v>0</v>
      </c>
      <c r="AW151" s="53">
        <v>0</v>
      </c>
    </row>
    <row r="152" spans="1:53" ht="19.5" customHeight="1" x14ac:dyDescent="0.4">
      <c r="A152" s="124"/>
      <c r="B152" s="35"/>
      <c r="C152" s="115"/>
      <c r="D152" s="84"/>
      <c r="E152" s="26"/>
      <c r="F152" s="26"/>
      <c r="G152" s="26"/>
      <c r="H152" s="122"/>
      <c r="I152" s="122"/>
      <c r="J152" s="26"/>
      <c r="K152" s="126" t="s">
        <v>71</v>
      </c>
      <c r="L152" s="26">
        <v>40.28</v>
      </c>
      <c r="M152" s="26">
        <v>43.96</v>
      </c>
      <c r="N152" s="26">
        <f t="shared" si="24"/>
        <v>3.6799999999999997</v>
      </c>
      <c r="O152" s="122"/>
      <c r="P152" s="62"/>
      <c r="Q152" s="116"/>
      <c r="R152" s="102"/>
      <c r="S152" s="84"/>
      <c r="T152" s="26"/>
      <c r="U152" s="26"/>
      <c r="V152" s="20">
        <v>3.6799999999999997</v>
      </c>
      <c r="W152" s="102"/>
      <c r="AP152" s="41" t="s">
        <v>60</v>
      </c>
      <c r="AQ152" s="54">
        <v>0</v>
      </c>
      <c r="AR152" s="51">
        <v>0</v>
      </c>
      <c r="AS152" s="51">
        <v>0</v>
      </c>
      <c r="AT152" s="51">
        <v>0</v>
      </c>
      <c r="AU152" s="52">
        <v>8.4799999999999969</v>
      </c>
    </row>
    <row r="153" spans="1:53" ht="19.5" customHeight="1" x14ac:dyDescent="0.4">
      <c r="A153" s="117"/>
      <c r="B153" s="35"/>
      <c r="C153" s="115"/>
      <c r="D153" s="84"/>
      <c r="E153" s="26"/>
      <c r="F153" s="26"/>
      <c r="G153" s="26"/>
      <c r="H153" s="122"/>
      <c r="I153" s="122"/>
      <c r="J153" s="26"/>
      <c r="K153" s="126" t="s">
        <v>72</v>
      </c>
      <c r="L153" s="26">
        <v>28.22</v>
      </c>
      <c r="M153" s="117">
        <v>26.79</v>
      </c>
      <c r="N153" s="26">
        <f t="shared" si="24"/>
        <v>-1.4299999999999997</v>
      </c>
      <c r="O153" s="122"/>
      <c r="P153" s="62"/>
      <c r="Q153" s="116"/>
      <c r="R153" s="102"/>
      <c r="S153" s="84"/>
      <c r="T153" s="26"/>
      <c r="U153" s="26"/>
      <c r="V153" s="27">
        <v>-1.4299999999999997</v>
      </c>
      <c r="W153" s="102"/>
      <c r="AP153" s="80"/>
      <c r="AQ153" s="75"/>
      <c r="AR153" s="79"/>
      <c r="AS153" s="79"/>
      <c r="AT153" s="79"/>
      <c r="AU153" s="77"/>
    </row>
    <row r="154" spans="1:53" ht="19.5" customHeight="1" x14ac:dyDescent="0.4">
      <c r="A154" s="117"/>
      <c r="B154" s="35"/>
      <c r="C154" s="35"/>
      <c r="D154" s="84"/>
      <c r="E154" s="85"/>
      <c r="F154" s="85"/>
      <c r="G154" s="26"/>
      <c r="H154" s="122"/>
      <c r="I154" s="122"/>
      <c r="J154" s="26"/>
      <c r="K154" s="132" t="s">
        <v>73</v>
      </c>
      <c r="L154" s="17">
        <v>23.1</v>
      </c>
      <c r="M154" s="66">
        <v>22.73</v>
      </c>
      <c r="N154" s="26">
        <f t="shared" si="24"/>
        <v>-0.37000000000000099</v>
      </c>
      <c r="O154" s="122"/>
      <c r="P154" s="62"/>
      <c r="Q154" s="116"/>
      <c r="R154" s="102"/>
      <c r="S154" s="102"/>
      <c r="T154" s="102"/>
      <c r="U154" s="130"/>
      <c r="V154" s="64"/>
      <c r="W154" s="7"/>
      <c r="AP154" s="80"/>
      <c r="AQ154" s="75"/>
      <c r="AR154" s="79"/>
      <c r="AS154" s="79"/>
      <c r="AT154" s="79"/>
      <c r="AU154" s="77"/>
    </row>
    <row r="155" spans="1:53" ht="19.5" customHeight="1" x14ac:dyDescent="0.5">
      <c r="A155" s="30" t="s">
        <v>90</v>
      </c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98"/>
      <c r="R155" s="98"/>
      <c r="S155" s="98"/>
      <c r="T155" s="98"/>
      <c r="U155" s="98"/>
      <c r="W155" s="2"/>
      <c r="AB155" s="2"/>
      <c r="AC155" s="2"/>
      <c r="AD155" s="2"/>
      <c r="AE155" s="2"/>
      <c r="AF155" s="2"/>
      <c r="AG155" s="2"/>
      <c r="AH155" s="2"/>
      <c r="AI155" s="2"/>
      <c r="AP155" s="80"/>
      <c r="AQ155" s="75"/>
      <c r="AR155" s="79"/>
      <c r="AS155" s="79"/>
      <c r="AT155" s="79"/>
      <c r="AU155" s="77"/>
    </row>
    <row r="156" spans="1:53" ht="19.5" customHeight="1" x14ac:dyDescent="0.5">
      <c r="A156" s="8"/>
      <c r="B156" s="18" t="s">
        <v>13</v>
      </c>
      <c r="C156" s="2"/>
      <c r="D156" s="2"/>
      <c r="E156" s="2"/>
      <c r="K156" s="5"/>
      <c r="L156" s="18" t="s">
        <v>14</v>
      </c>
      <c r="V156" s="13"/>
      <c r="W156" s="2"/>
      <c r="Y156" s="69"/>
      <c r="AB156" s="2"/>
      <c r="AC156" s="2"/>
      <c r="AD156" s="2"/>
      <c r="AE156" s="2"/>
      <c r="AF156" s="2"/>
      <c r="AG156" s="2"/>
      <c r="AH156" s="2"/>
      <c r="AI156" s="2"/>
    </row>
    <row r="157" spans="1:53" ht="19.5" customHeight="1" x14ac:dyDescent="0.5">
      <c r="A157" s="6"/>
      <c r="B157" s="18" t="s">
        <v>15</v>
      </c>
      <c r="C157" s="2"/>
      <c r="D157" s="2"/>
      <c r="E157" s="2"/>
      <c r="K157" s="7"/>
      <c r="L157" s="18" t="s">
        <v>16</v>
      </c>
      <c r="V157" s="15"/>
      <c r="W157" s="2"/>
      <c r="X157" s="69"/>
      <c r="Y157" s="69" t="s">
        <v>159</v>
      </c>
      <c r="AB157" s="2"/>
      <c r="AC157" s="2"/>
      <c r="AD157" s="2"/>
      <c r="AE157" s="2"/>
      <c r="AF157" s="2"/>
      <c r="AG157" s="2"/>
      <c r="AH157" s="2"/>
      <c r="AI157" s="2"/>
    </row>
    <row r="158" spans="1:53" ht="19.5" customHeight="1" x14ac:dyDescent="0.5">
      <c r="A158" s="38" t="s">
        <v>82</v>
      </c>
      <c r="B158" s="38"/>
      <c r="C158" s="38"/>
      <c r="D158" s="38"/>
      <c r="E158" s="69"/>
      <c r="F158" s="15" t="s">
        <v>77</v>
      </c>
      <c r="G158" s="69"/>
      <c r="N158" s="69" t="s">
        <v>19</v>
      </c>
      <c r="O158" s="39" t="s">
        <v>46</v>
      </c>
      <c r="P158" s="2"/>
      <c r="V158" s="2"/>
      <c r="W158" s="2"/>
      <c r="X158" s="69" t="s">
        <v>102</v>
      </c>
      <c r="Y158" s="69"/>
      <c r="Z158" s="2"/>
      <c r="AA158" s="2"/>
      <c r="AB158" s="2"/>
      <c r="AC158" s="2"/>
      <c r="AD158" s="2"/>
      <c r="AE158" s="2"/>
      <c r="AF158" s="2"/>
      <c r="AG158" s="2"/>
      <c r="AH158" s="2"/>
      <c r="AI158" s="2"/>
    </row>
    <row r="159" spans="1:53" ht="19.5" customHeight="1" x14ac:dyDescent="0.5">
      <c r="A159" s="2" t="s">
        <v>83</v>
      </c>
      <c r="B159" s="2"/>
      <c r="C159" s="10"/>
      <c r="D159" s="10"/>
      <c r="E159" s="69"/>
      <c r="F159" s="15" t="s">
        <v>77</v>
      </c>
      <c r="G159" s="69"/>
      <c r="N159" s="69" t="s">
        <v>19</v>
      </c>
      <c r="O159" s="39" t="s">
        <v>155</v>
      </c>
      <c r="P159" s="2"/>
      <c r="V159" s="2"/>
      <c r="W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</row>
    <row r="160" spans="1:53" ht="19.5" customHeight="1" x14ac:dyDescent="0.5">
      <c r="A160" s="2" t="s">
        <v>84</v>
      </c>
      <c r="B160" s="2"/>
      <c r="C160" s="10"/>
      <c r="D160" s="10"/>
      <c r="E160" s="69"/>
      <c r="F160" s="15" t="s">
        <v>78</v>
      </c>
      <c r="G160" s="69"/>
      <c r="N160" s="69" t="s">
        <v>19</v>
      </c>
      <c r="O160" s="39" t="s">
        <v>156</v>
      </c>
      <c r="P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</row>
    <row r="161" spans="1:35" ht="19.5" customHeight="1" x14ac:dyDescent="0.5">
      <c r="A161" s="2" t="s">
        <v>85</v>
      </c>
      <c r="B161" s="2"/>
      <c r="C161" s="10"/>
      <c r="D161" s="10"/>
      <c r="E161" s="69"/>
      <c r="F161" s="15" t="s">
        <v>80</v>
      </c>
      <c r="G161" s="69"/>
      <c r="N161" s="69" t="s">
        <v>19</v>
      </c>
      <c r="O161" s="39" t="s">
        <v>157</v>
      </c>
      <c r="P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</row>
    <row r="162" spans="1:35" ht="19.5" customHeight="1" x14ac:dyDescent="0.5">
      <c r="A162" s="38" t="s">
        <v>86</v>
      </c>
      <c r="B162" s="38"/>
      <c r="C162" s="38"/>
      <c r="D162" s="10"/>
      <c r="E162" s="69"/>
      <c r="F162" s="15" t="s">
        <v>79</v>
      </c>
      <c r="G162" s="69"/>
      <c r="N162" s="69" t="s">
        <v>81</v>
      </c>
      <c r="O162" s="2" t="s">
        <v>158</v>
      </c>
      <c r="P162" s="2"/>
    </row>
    <row r="163" spans="1:35" ht="19.5" customHeight="1" x14ac:dyDescent="0.4">
      <c r="Q163" s="1"/>
      <c r="R163" s="1"/>
      <c r="S163" s="1"/>
      <c r="T163" s="1"/>
      <c r="U163" s="1"/>
    </row>
    <row r="164" spans="1:35" ht="19.5" customHeight="1" x14ac:dyDescent="0.4">
      <c r="Q164" s="1"/>
      <c r="R164" s="1"/>
      <c r="S164" s="1"/>
      <c r="T164" s="1"/>
      <c r="U164" s="1"/>
    </row>
    <row r="165" spans="1:35" x14ac:dyDescent="0.4">
      <c r="Q165" s="1"/>
      <c r="R165" s="1"/>
      <c r="S165" s="1"/>
      <c r="T165" s="1"/>
      <c r="U165" s="1"/>
    </row>
    <row r="166" spans="1:35" x14ac:dyDescent="0.4">
      <c r="Q166" s="1"/>
      <c r="R166" s="1"/>
      <c r="S166" s="1"/>
      <c r="T166" s="1"/>
      <c r="U166" s="1"/>
    </row>
    <row r="167" spans="1:35" ht="21.75" customHeight="1" x14ac:dyDescent="0.4">
      <c r="Q167" s="1"/>
      <c r="R167" s="1"/>
      <c r="S167" s="1"/>
      <c r="T167" s="1"/>
      <c r="U167" s="1"/>
    </row>
    <row r="168" spans="1:35" x14ac:dyDescent="0.4">
      <c r="Q168" s="1"/>
      <c r="R168" s="1"/>
      <c r="S168" s="1"/>
      <c r="T168" s="1"/>
      <c r="U168" s="1"/>
    </row>
    <row r="169" spans="1:35" x14ac:dyDescent="0.4">
      <c r="Q169" s="1"/>
      <c r="R169" s="1"/>
      <c r="S169" s="1"/>
      <c r="T169" s="1"/>
      <c r="U169" s="1"/>
    </row>
    <row r="170" spans="1:35" x14ac:dyDescent="0.4">
      <c r="Q170" s="1"/>
      <c r="R170" s="1"/>
      <c r="S170" s="1"/>
      <c r="T170" s="1"/>
      <c r="U170" s="1"/>
    </row>
    <row r="171" spans="1:35" x14ac:dyDescent="0.4">
      <c r="Q171" s="1"/>
      <c r="R171" s="1"/>
      <c r="S171" s="1"/>
      <c r="T171" s="1"/>
      <c r="U171" s="1"/>
    </row>
    <row r="172" spans="1:35" x14ac:dyDescent="0.4">
      <c r="Q172" s="1"/>
      <c r="R172" s="1"/>
      <c r="S172" s="1"/>
      <c r="T172" s="1"/>
      <c r="U172" s="1"/>
    </row>
    <row r="173" spans="1:35" x14ac:dyDescent="0.4">
      <c r="Q173" s="1"/>
      <c r="R173" s="1"/>
      <c r="S173" s="1"/>
      <c r="T173" s="1"/>
      <c r="U173" s="1"/>
    </row>
    <row r="174" spans="1:35" x14ac:dyDescent="0.4">
      <c r="Q174" s="1"/>
      <c r="R174" s="1"/>
      <c r="S174" s="1"/>
      <c r="T174" s="1"/>
      <c r="U174" s="1"/>
    </row>
    <row r="175" spans="1:35" x14ac:dyDescent="0.4">
      <c r="Q175" s="1"/>
      <c r="R175" s="1"/>
      <c r="S175" s="1"/>
      <c r="T175" s="1"/>
      <c r="U175" s="1"/>
    </row>
    <row r="176" spans="1:35" x14ac:dyDescent="0.4">
      <c r="Q176" s="1"/>
      <c r="R176" s="1"/>
      <c r="S176" s="1"/>
      <c r="T176" s="1"/>
      <c r="U176" s="1"/>
    </row>
    <row r="177" spans="17:21" x14ac:dyDescent="0.4">
      <c r="Q177" s="1"/>
      <c r="R177" s="1"/>
      <c r="S177" s="1"/>
      <c r="T177" s="1"/>
      <c r="U177" s="1"/>
    </row>
    <row r="178" spans="17:21" x14ac:dyDescent="0.4">
      <c r="Q178" s="1"/>
      <c r="R178" s="1"/>
      <c r="S178" s="1"/>
      <c r="T178" s="1"/>
      <c r="U178" s="1"/>
    </row>
    <row r="179" spans="17:21" x14ac:dyDescent="0.4">
      <c r="Q179" s="1"/>
      <c r="R179" s="1"/>
      <c r="S179" s="1"/>
      <c r="T179" s="1"/>
      <c r="U179" s="1"/>
    </row>
    <row r="180" spans="17:21" x14ac:dyDescent="0.4">
      <c r="Q180" s="1"/>
      <c r="R180" s="1"/>
      <c r="S180" s="1"/>
      <c r="T180" s="1"/>
      <c r="U180" s="1"/>
    </row>
    <row r="181" spans="17:21" x14ac:dyDescent="0.4">
      <c r="Q181" s="1"/>
      <c r="R181" s="1"/>
      <c r="S181" s="1"/>
      <c r="T181" s="1"/>
      <c r="U181" s="1"/>
    </row>
    <row r="182" spans="17:21" x14ac:dyDescent="0.4">
      <c r="Q182" s="1"/>
      <c r="R182" s="1"/>
      <c r="S182" s="1"/>
      <c r="T182" s="1"/>
      <c r="U182" s="1"/>
    </row>
    <row r="183" spans="17:21" x14ac:dyDescent="0.4">
      <c r="Q183" s="1"/>
      <c r="R183" s="1"/>
      <c r="S183" s="1"/>
      <c r="T183" s="1"/>
      <c r="U183" s="1"/>
    </row>
    <row r="184" spans="17:21" x14ac:dyDescent="0.4">
      <c r="Q184" s="1"/>
      <c r="R184" s="1"/>
      <c r="S184" s="1"/>
      <c r="T184" s="1"/>
      <c r="U184" s="1"/>
    </row>
    <row r="185" spans="17:21" x14ac:dyDescent="0.4">
      <c r="Q185" s="1"/>
      <c r="R185" s="1"/>
      <c r="S185" s="1"/>
      <c r="T185" s="1"/>
      <c r="U185" s="1"/>
    </row>
    <row r="186" spans="17:21" x14ac:dyDescent="0.4">
      <c r="Q186" s="1"/>
      <c r="R186" s="1"/>
      <c r="S186" s="1"/>
      <c r="T186" s="1"/>
      <c r="U186" s="1"/>
    </row>
    <row r="187" spans="17:21" x14ac:dyDescent="0.4">
      <c r="Q187" s="1"/>
      <c r="R187" s="1"/>
      <c r="S187" s="1"/>
      <c r="T187" s="1"/>
      <c r="U187" s="1"/>
    </row>
    <row r="188" spans="17:21" x14ac:dyDescent="0.4">
      <c r="Q188" s="1"/>
      <c r="R188" s="1"/>
      <c r="S188" s="1"/>
      <c r="T188" s="1"/>
      <c r="U188" s="1"/>
    </row>
    <row r="189" spans="17:21" ht="21.75" customHeight="1" x14ac:dyDescent="0.4">
      <c r="Q189" s="1"/>
      <c r="R189" s="1"/>
      <c r="S189" s="1"/>
      <c r="T189" s="1"/>
      <c r="U189" s="1"/>
    </row>
    <row r="190" spans="17:21" x14ac:dyDescent="0.4">
      <c r="Q190" s="1"/>
      <c r="R190" s="1"/>
      <c r="S190" s="1"/>
      <c r="T190" s="1"/>
      <c r="U190" s="1"/>
    </row>
    <row r="191" spans="17:21" x14ac:dyDescent="0.4">
      <c r="Q191" s="1"/>
      <c r="R191" s="1"/>
      <c r="S191" s="1"/>
      <c r="T191" s="1"/>
      <c r="U191" s="1"/>
    </row>
    <row r="192" spans="17:21" x14ac:dyDescent="0.4">
      <c r="Q192" s="1"/>
      <c r="R192" s="1"/>
      <c r="S192" s="1"/>
      <c r="T192" s="1"/>
      <c r="U192" s="1"/>
    </row>
    <row r="193" spans="17:21" x14ac:dyDescent="0.4">
      <c r="Q193" s="1"/>
      <c r="R193" s="1"/>
      <c r="S193" s="1"/>
      <c r="T193" s="1"/>
      <c r="U193" s="1"/>
    </row>
    <row r="194" spans="17:21" x14ac:dyDescent="0.4">
      <c r="Q194" s="1"/>
      <c r="R194" s="1"/>
      <c r="S194" s="1"/>
      <c r="T194" s="1"/>
      <c r="U194" s="1"/>
    </row>
    <row r="195" spans="17:21" x14ac:dyDescent="0.4">
      <c r="Q195" s="1"/>
      <c r="R195" s="1"/>
      <c r="S195" s="1"/>
      <c r="T195" s="1"/>
      <c r="U195" s="1"/>
    </row>
    <row r="196" spans="17:21" x14ac:dyDescent="0.4">
      <c r="Q196" s="1"/>
      <c r="R196" s="1"/>
      <c r="S196" s="1"/>
      <c r="T196" s="1"/>
      <c r="U196" s="1"/>
    </row>
    <row r="197" spans="17:21" x14ac:dyDescent="0.4">
      <c r="Q197" s="1"/>
      <c r="R197" s="1"/>
      <c r="S197" s="1"/>
      <c r="T197" s="1"/>
      <c r="U197" s="1"/>
    </row>
    <row r="198" spans="17:21" x14ac:dyDescent="0.4">
      <c r="Q198" s="1"/>
      <c r="R198" s="1"/>
      <c r="S198" s="1"/>
      <c r="T198" s="1"/>
      <c r="U198" s="1"/>
    </row>
    <row r="199" spans="17:21" x14ac:dyDescent="0.4">
      <c r="Q199" s="1"/>
      <c r="R199" s="1"/>
      <c r="S199" s="1"/>
      <c r="T199" s="1"/>
      <c r="U199" s="1"/>
    </row>
    <row r="200" spans="17:21" x14ac:dyDescent="0.4">
      <c r="Q200" s="1"/>
      <c r="R200" s="1"/>
      <c r="S200" s="1"/>
      <c r="T200" s="1"/>
      <c r="U200" s="1"/>
    </row>
    <row r="201" spans="17:21" x14ac:dyDescent="0.4">
      <c r="Q201" s="1"/>
      <c r="R201" s="1"/>
      <c r="S201" s="1"/>
      <c r="T201" s="1"/>
      <c r="U201" s="1"/>
    </row>
    <row r="202" spans="17:21" x14ac:dyDescent="0.4">
      <c r="Q202" s="1"/>
      <c r="R202" s="1"/>
      <c r="S202" s="1"/>
      <c r="T202" s="1"/>
      <c r="U202" s="1"/>
    </row>
    <row r="203" spans="17:21" x14ac:dyDescent="0.4">
      <c r="Q203" s="1"/>
      <c r="R203" s="1"/>
      <c r="S203" s="1"/>
      <c r="T203" s="1"/>
      <c r="U203" s="1"/>
    </row>
    <row r="204" spans="17:21" x14ac:dyDescent="0.4">
      <c r="Q204" s="1"/>
      <c r="R204" s="1"/>
      <c r="S204" s="1"/>
      <c r="T204" s="1"/>
      <c r="U204" s="1"/>
    </row>
    <row r="205" spans="17:21" x14ac:dyDescent="0.4">
      <c r="Q205" s="1"/>
      <c r="R205" s="1"/>
      <c r="S205" s="1"/>
      <c r="T205" s="1"/>
      <c r="U205" s="1"/>
    </row>
    <row r="206" spans="17:21" x14ac:dyDescent="0.4">
      <c r="Q206" s="1"/>
      <c r="R206" s="1"/>
      <c r="S206" s="1"/>
      <c r="T206" s="1"/>
      <c r="U206" s="1"/>
    </row>
    <row r="207" spans="17:21" x14ac:dyDescent="0.4">
      <c r="Q207" s="1"/>
      <c r="R207" s="1"/>
      <c r="S207" s="1"/>
      <c r="T207" s="1"/>
      <c r="U207" s="1"/>
    </row>
    <row r="208" spans="17:21" x14ac:dyDescent="0.4">
      <c r="Q208" s="1"/>
      <c r="R208" s="1"/>
      <c r="S208" s="1"/>
      <c r="T208" s="1"/>
      <c r="U208" s="1"/>
    </row>
    <row r="209" spans="17:21" x14ac:dyDescent="0.4">
      <c r="Q209" s="1"/>
      <c r="R209" s="1"/>
      <c r="S209" s="1"/>
      <c r="T209" s="1"/>
      <c r="U209" s="1"/>
    </row>
    <row r="210" spans="17:21" x14ac:dyDescent="0.4">
      <c r="Q210" s="1"/>
      <c r="R210" s="1"/>
      <c r="S210" s="1"/>
      <c r="T210" s="1"/>
      <c r="U210" s="1"/>
    </row>
    <row r="211" spans="17:21" x14ac:dyDescent="0.4">
      <c r="Q211" s="1"/>
      <c r="R211" s="1"/>
      <c r="S211" s="1"/>
      <c r="T211" s="1"/>
      <c r="U211" s="1"/>
    </row>
    <row r="212" spans="17:21" x14ac:dyDescent="0.4">
      <c r="Q212" s="1"/>
      <c r="R212" s="1"/>
      <c r="S212" s="1"/>
      <c r="T212" s="1"/>
      <c r="U212" s="1"/>
    </row>
    <row r="213" spans="17:21" x14ac:dyDescent="0.4">
      <c r="Q213" s="1"/>
      <c r="R213" s="1"/>
      <c r="S213" s="1"/>
      <c r="T213" s="1"/>
      <c r="U213" s="1"/>
    </row>
    <row r="214" spans="17:21" x14ac:dyDescent="0.4">
      <c r="Q214" s="1"/>
      <c r="R214" s="1"/>
      <c r="S214" s="1"/>
      <c r="T214" s="1"/>
      <c r="U214" s="1"/>
    </row>
    <row r="215" spans="17:21" x14ac:dyDescent="0.4">
      <c r="Q215" s="1"/>
      <c r="R215" s="1"/>
      <c r="S215" s="1"/>
      <c r="T215" s="1"/>
      <c r="U215" s="1"/>
    </row>
    <row r="216" spans="17:21" x14ac:dyDescent="0.4">
      <c r="Q216" s="1"/>
      <c r="R216" s="1"/>
      <c r="S216" s="1"/>
      <c r="T216" s="1"/>
      <c r="U216" s="1"/>
    </row>
    <row r="217" spans="17:21" x14ac:dyDescent="0.4">
      <c r="Q217" s="1"/>
      <c r="R217" s="1"/>
      <c r="S217" s="1"/>
      <c r="T217" s="1"/>
      <c r="U217" s="1"/>
    </row>
    <row r="218" spans="17:21" x14ac:dyDescent="0.4">
      <c r="Q218" s="1"/>
      <c r="R218" s="1"/>
      <c r="S218" s="1"/>
      <c r="T218" s="1"/>
      <c r="U218" s="1"/>
    </row>
    <row r="219" spans="17:21" x14ac:dyDescent="0.4">
      <c r="Q219" s="1"/>
      <c r="R219" s="1"/>
      <c r="S219" s="1"/>
      <c r="T219" s="1"/>
      <c r="U219" s="1"/>
    </row>
    <row r="220" spans="17:21" x14ac:dyDescent="0.4">
      <c r="Q220" s="1"/>
      <c r="R220" s="1"/>
      <c r="S220" s="1"/>
      <c r="T220" s="1"/>
      <c r="U220" s="1"/>
    </row>
    <row r="221" spans="17:21" x14ac:dyDescent="0.4">
      <c r="Q221" s="1"/>
      <c r="R221" s="1"/>
      <c r="S221" s="1"/>
      <c r="T221" s="1"/>
      <c r="U221" s="1"/>
    </row>
    <row r="222" spans="17:21" x14ac:dyDescent="0.4">
      <c r="Q222" s="1"/>
      <c r="R222" s="1"/>
      <c r="S222" s="1"/>
      <c r="T222" s="1"/>
      <c r="U222" s="1"/>
    </row>
    <row r="223" spans="17:21" x14ac:dyDescent="0.4">
      <c r="Q223" s="1"/>
      <c r="R223" s="1"/>
      <c r="S223" s="1"/>
      <c r="T223" s="1"/>
      <c r="U223" s="1"/>
    </row>
    <row r="224" spans="17:21" x14ac:dyDescent="0.4">
      <c r="Q224" s="1"/>
      <c r="R224" s="1"/>
      <c r="S224" s="1"/>
      <c r="T224" s="1"/>
      <c r="U224" s="1"/>
    </row>
    <row r="225" spans="17:21" x14ac:dyDescent="0.4">
      <c r="Q225" s="1"/>
      <c r="R225" s="1"/>
      <c r="S225" s="1"/>
      <c r="T225" s="1"/>
      <c r="U225" s="1"/>
    </row>
    <row r="226" spans="17:21" x14ac:dyDescent="0.4">
      <c r="Q226" s="1"/>
      <c r="R226" s="1"/>
      <c r="S226" s="1"/>
      <c r="T226" s="1"/>
      <c r="U226" s="1"/>
    </row>
    <row r="227" spans="17:21" x14ac:dyDescent="0.4">
      <c r="Q227" s="1"/>
      <c r="R227" s="1"/>
      <c r="S227" s="1"/>
      <c r="T227" s="1"/>
      <c r="U227" s="1"/>
    </row>
    <row r="228" spans="17:21" x14ac:dyDescent="0.4">
      <c r="Q228" s="1"/>
      <c r="R228" s="1"/>
      <c r="S228" s="1"/>
      <c r="T228" s="1"/>
      <c r="U228" s="1"/>
    </row>
    <row r="229" spans="17:21" x14ac:dyDescent="0.4">
      <c r="Q229" s="1"/>
      <c r="R229" s="1"/>
      <c r="S229" s="1"/>
      <c r="T229" s="1"/>
      <c r="U229" s="1"/>
    </row>
    <row r="230" spans="17:21" x14ac:dyDescent="0.4">
      <c r="Q230" s="1"/>
      <c r="R230" s="1"/>
      <c r="S230" s="1"/>
      <c r="T230" s="1"/>
      <c r="U230" s="1"/>
    </row>
    <row r="231" spans="17:21" x14ac:dyDescent="0.4">
      <c r="Q231" s="1"/>
      <c r="R231" s="1"/>
      <c r="S231" s="1"/>
      <c r="T231" s="1"/>
      <c r="U231" s="1"/>
    </row>
    <row r="232" spans="17:21" x14ac:dyDescent="0.4">
      <c r="Q232" s="1"/>
      <c r="R232" s="1"/>
      <c r="S232" s="1"/>
      <c r="T232" s="1"/>
      <c r="U232" s="1"/>
    </row>
    <row r="233" spans="17:21" x14ac:dyDescent="0.4">
      <c r="Q233" s="1"/>
      <c r="R233" s="1"/>
      <c r="S233" s="1"/>
      <c r="T233" s="1"/>
      <c r="U233" s="1"/>
    </row>
    <row r="234" spans="17:21" x14ac:dyDescent="0.4">
      <c r="Q234" s="1"/>
      <c r="R234" s="1"/>
      <c r="S234" s="1"/>
      <c r="T234" s="1"/>
      <c r="U234" s="1"/>
    </row>
    <row r="235" spans="17:21" x14ac:dyDescent="0.4">
      <c r="Q235" s="1"/>
      <c r="R235" s="1"/>
      <c r="S235" s="1"/>
      <c r="T235" s="1"/>
      <c r="U235" s="1"/>
    </row>
    <row r="236" spans="17:21" x14ac:dyDescent="0.4">
      <c r="Q236" s="1"/>
      <c r="R236" s="1"/>
      <c r="S236" s="1"/>
      <c r="T236" s="1"/>
      <c r="U236" s="1"/>
    </row>
    <row r="237" spans="17:21" x14ac:dyDescent="0.4">
      <c r="Q237" s="1"/>
      <c r="R237" s="1"/>
      <c r="S237" s="1"/>
      <c r="T237" s="1"/>
      <c r="U237" s="1"/>
    </row>
    <row r="238" spans="17:21" x14ac:dyDescent="0.4">
      <c r="Q238" s="1"/>
      <c r="R238" s="1"/>
      <c r="S238" s="1"/>
      <c r="T238" s="1"/>
      <c r="U238" s="1"/>
    </row>
    <row r="239" spans="17:21" x14ac:dyDescent="0.4">
      <c r="Q239" s="1"/>
      <c r="R239" s="1"/>
      <c r="S239" s="1"/>
      <c r="T239" s="1"/>
      <c r="U239" s="1"/>
    </row>
    <row r="240" spans="17:21" x14ac:dyDescent="0.4">
      <c r="Q240" s="1"/>
      <c r="R240" s="1"/>
      <c r="S240" s="1"/>
      <c r="T240" s="1"/>
      <c r="U240" s="1"/>
    </row>
    <row r="241" spans="17:21" x14ac:dyDescent="0.4">
      <c r="Q241" s="1"/>
      <c r="R241" s="1"/>
      <c r="S241" s="1"/>
      <c r="T241" s="1"/>
      <c r="U241" s="1"/>
    </row>
    <row r="242" spans="17:21" x14ac:dyDescent="0.4">
      <c r="Q242" s="1"/>
      <c r="R242" s="1"/>
      <c r="S242" s="1"/>
      <c r="T242" s="1"/>
      <c r="U242" s="1"/>
    </row>
    <row r="243" spans="17:21" x14ac:dyDescent="0.4">
      <c r="Q243" s="1"/>
      <c r="R243" s="1"/>
      <c r="S243" s="1"/>
      <c r="T243" s="1"/>
      <c r="U243" s="1"/>
    </row>
    <row r="244" spans="17:21" x14ac:dyDescent="0.4">
      <c r="Q244" s="1"/>
      <c r="R244" s="1"/>
      <c r="S244" s="1"/>
      <c r="T244" s="1"/>
      <c r="U244" s="1"/>
    </row>
    <row r="245" spans="17:21" x14ac:dyDescent="0.4">
      <c r="Q245" s="1"/>
      <c r="R245" s="1"/>
      <c r="S245" s="1"/>
      <c r="T245" s="1"/>
      <c r="U245" s="1"/>
    </row>
    <row r="246" spans="17:21" x14ac:dyDescent="0.4">
      <c r="Q246" s="1"/>
      <c r="R246" s="1"/>
      <c r="S246" s="1"/>
      <c r="T246" s="1"/>
      <c r="U246" s="1"/>
    </row>
    <row r="247" spans="17:21" x14ac:dyDescent="0.4">
      <c r="Q247" s="1"/>
      <c r="R247" s="1"/>
      <c r="S247" s="1"/>
      <c r="T247" s="1"/>
      <c r="U247" s="1"/>
    </row>
    <row r="248" spans="17:21" x14ac:dyDescent="0.4">
      <c r="Q248" s="1"/>
      <c r="R248" s="1"/>
      <c r="S248" s="1"/>
      <c r="T248" s="1"/>
      <c r="U248" s="1"/>
    </row>
    <row r="249" spans="17:21" x14ac:dyDescent="0.4">
      <c r="Q249" s="1"/>
      <c r="R249" s="1"/>
      <c r="S249" s="1"/>
      <c r="T249" s="1"/>
      <c r="U249" s="1"/>
    </row>
    <row r="250" spans="17:21" x14ac:dyDescent="0.4">
      <c r="Q250" s="1"/>
      <c r="R250" s="1"/>
      <c r="S250" s="1"/>
      <c r="T250" s="1"/>
      <c r="U250" s="1"/>
    </row>
    <row r="251" spans="17:21" x14ac:dyDescent="0.4">
      <c r="Q251" s="1"/>
      <c r="R251" s="1"/>
      <c r="S251" s="1"/>
      <c r="T251" s="1"/>
      <c r="U251" s="1"/>
    </row>
    <row r="252" spans="17:21" x14ac:dyDescent="0.4">
      <c r="Q252" s="1"/>
      <c r="R252" s="1"/>
      <c r="S252" s="1"/>
      <c r="T252" s="1"/>
      <c r="U252" s="1"/>
    </row>
    <row r="253" spans="17:21" x14ac:dyDescent="0.4">
      <c r="Q253" s="1"/>
      <c r="R253" s="1"/>
      <c r="S253" s="1"/>
      <c r="T253" s="1"/>
      <c r="U253" s="1"/>
    </row>
    <row r="254" spans="17:21" x14ac:dyDescent="0.4">
      <c r="Q254" s="1"/>
      <c r="R254" s="1"/>
      <c r="S254" s="1"/>
      <c r="T254" s="1"/>
      <c r="U254" s="1"/>
    </row>
    <row r="255" spans="17:21" x14ac:dyDescent="0.4">
      <c r="Q255" s="1"/>
      <c r="R255" s="1"/>
      <c r="S255" s="1"/>
      <c r="T255" s="1"/>
      <c r="U255" s="1"/>
    </row>
    <row r="256" spans="17:21" x14ac:dyDescent="0.4">
      <c r="Q256" s="1"/>
      <c r="R256" s="1"/>
      <c r="S256" s="1"/>
      <c r="T256" s="1"/>
      <c r="U256" s="1"/>
    </row>
    <row r="257" spans="17:21" x14ac:dyDescent="0.4">
      <c r="Q257" s="1"/>
      <c r="R257" s="1"/>
      <c r="S257" s="1"/>
      <c r="T257" s="1"/>
      <c r="U257" s="1"/>
    </row>
    <row r="258" spans="17:21" x14ac:dyDescent="0.4">
      <c r="Q258" s="1"/>
      <c r="R258" s="1"/>
      <c r="S258" s="1"/>
      <c r="T258" s="1"/>
      <c r="U258" s="1"/>
    </row>
    <row r="259" spans="17:21" x14ac:dyDescent="0.4">
      <c r="Q259" s="1"/>
      <c r="R259" s="1"/>
      <c r="S259" s="1"/>
      <c r="T259" s="1"/>
      <c r="U259" s="1"/>
    </row>
    <row r="260" spans="17:21" x14ac:dyDescent="0.4">
      <c r="Q260" s="1"/>
      <c r="R260" s="1"/>
      <c r="S260" s="1"/>
      <c r="T260" s="1"/>
      <c r="U260" s="1"/>
    </row>
    <row r="261" spans="17:21" x14ac:dyDescent="0.4">
      <c r="Q261" s="1"/>
      <c r="R261" s="1"/>
      <c r="S261" s="1"/>
      <c r="T261" s="1"/>
      <c r="U261" s="1"/>
    </row>
    <row r="262" spans="17:21" x14ac:dyDescent="0.4">
      <c r="Q262" s="1"/>
      <c r="R262" s="1"/>
      <c r="S262" s="1"/>
      <c r="T262" s="1"/>
      <c r="U262" s="1"/>
    </row>
    <row r="263" spans="17:21" x14ac:dyDescent="0.4">
      <c r="Q263" s="1"/>
      <c r="R263" s="1"/>
      <c r="S263" s="1"/>
      <c r="T263" s="1"/>
      <c r="U263" s="1"/>
    </row>
    <row r="264" spans="17:21" x14ac:dyDescent="0.4">
      <c r="Q264" s="1"/>
      <c r="R264" s="1"/>
      <c r="S264" s="1"/>
      <c r="T264" s="1"/>
      <c r="U264" s="1"/>
    </row>
    <row r="265" spans="17:21" x14ac:dyDescent="0.4">
      <c r="Q265" s="1"/>
      <c r="R265" s="1"/>
      <c r="S265" s="1"/>
      <c r="T265" s="1"/>
      <c r="U265" s="1"/>
    </row>
    <row r="266" spans="17:21" x14ac:dyDescent="0.4">
      <c r="Q266" s="1"/>
      <c r="R266" s="1"/>
      <c r="S266" s="1"/>
      <c r="T266" s="1"/>
      <c r="U266" s="1"/>
    </row>
    <row r="267" spans="17:21" x14ac:dyDescent="0.4">
      <c r="Q267" s="1"/>
      <c r="R267" s="1"/>
      <c r="S267" s="1"/>
      <c r="T267" s="1"/>
      <c r="U267" s="1"/>
    </row>
    <row r="268" spans="17:21" x14ac:dyDescent="0.4">
      <c r="Q268" s="1"/>
      <c r="R268" s="1"/>
      <c r="S268" s="1"/>
      <c r="T268" s="1"/>
      <c r="U268" s="1"/>
    </row>
    <row r="269" spans="17:21" x14ac:dyDescent="0.4">
      <c r="Q269" s="1"/>
      <c r="R269" s="1"/>
      <c r="S269" s="1"/>
      <c r="T269" s="1"/>
      <c r="U269" s="1"/>
    </row>
    <row r="270" spans="17:21" x14ac:dyDescent="0.4">
      <c r="Q270" s="1"/>
      <c r="R270" s="1"/>
      <c r="S270" s="1"/>
      <c r="T270" s="1"/>
      <c r="U270" s="1"/>
    </row>
    <row r="271" spans="17:21" x14ac:dyDescent="0.4">
      <c r="Q271" s="1"/>
      <c r="R271" s="1"/>
      <c r="S271" s="1"/>
      <c r="T271" s="1"/>
      <c r="U271" s="1"/>
    </row>
    <row r="272" spans="17:21" x14ac:dyDescent="0.4">
      <c r="Q272" s="1"/>
      <c r="R272" s="1"/>
      <c r="S272" s="1"/>
      <c r="T272" s="1"/>
      <c r="U272" s="1"/>
    </row>
    <row r="273" spans="17:21" x14ac:dyDescent="0.4">
      <c r="Q273" s="1"/>
      <c r="R273" s="1"/>
      <c r="S273" s="1"/>
      <c r="T273" s="1"/>
      <c r="U273" s="1"/>
    </row>
    <row r="274" spans="17:21" x14ac:dyDescent="0.4">
      <c r="Q274" s="1"/>
      <c r="R274" s="1"/>
      <c r="S274" s="1"/>
      <c r="T274" s="1"/>
      <c r="U274" s="1"/>
    </row>
    <row r="275" spans="17:21" x14ac:dyDescent="0.4">
      <c r="Q275" s="1"/>
      <c r="R275" s="1"/>
      <c r="S275" s="1"/>
      <c r="T275" s="1"/>
      <c r="U275" s="1"/>
    </row>
    <row r="276" spans="17:21" x14ac:dyDescent="0.4">
      <c r="Q276" s="1"/>
      <c r="R276" s="1"/>
      <c r="S276" s="1"/>
      <c r="T276" s="1"/>
      <c r="U276" s="1"/>
    </row>
    <row r="277" spans="17:21" x14ac:dyDescent="0.4">
      <c r="Q277" s="1"/>
      <c r="R277" s="1"/>
      <c r="S277" s="1"/>
      <c r="T277" s="1"/>
      <c r="U277" s="1"/>
    </row>
    <row r="278" spans="17:21" x14ac:dyDescent="0.4">
      <c r="Q278" s="1"/>
      <c r="R278" s="1"/>
      <c r="S278" s="1"/>
      <c r="T278" s="1"/>
      <c r="U278" s="1"/>
    </row>
    <row r="279" spans="17:21" x14ac:dyDescent="0.4">
      <c r="Q279" s="1"/>
      <c r="R279" s="1"/>
      <c r="S279" s="1"/>
      <c r="T279" s="1"/>
      <c r="U279" s="1"/>
    </row>
    <row r="280" spans="17:21" x14ac:dyDescent="0.4">
      <c r="Q280" s="1"/>
      <c r="R280" s="1"/>
      <c r="S280" s="1"/>
      <c r="T280" s="1"/>
      <c r="U280" s="1"/>
    </row>
    <row r="281" spans="17:21" x14ac:dyDescent="0.4">
      <c r="Q281" s="1"/>
      <c r="R281" s="1"/>
      <c r="S281" s="1"/>
      <c r="T281" s="1"/>
      <c r="U281" s="1"/>
    </row>
    <row r="282" spans="17:21" x14ac:dyDescent="0.4">
      <c r="Q282" s="1"/>
      <c r="R282" s="1"/>
      <c r="S282" s="1"/>
      <c r="T282" s="1"/>
      <c r="U282" s="1"/>
    </row>
    <row r="283" spans="17:21" x14ac:dyDescent="0.4">
      <c r="Q283" s="1"/>
      <c r="R283" s="1"/>
      <c r="S283" s="1"/>
      <c r="T283" s="1"/>
      <c r="U283" s="1"/>
    </row>
    <row r="284" spans="17:21" x14ac:dyDescent="0.4">
      <c r="Q284" s="1"/>
      <c r="R284" s="1"/>
      <c r="S284" s="1"/>
      <c r="T284" s="1"/>
      <c r="U284" s="1"/>
    </row>
    <row r="285" spans="17:21" x14ac:dyDescent="0.4">
      <c r="Q285" s="1"/>
      <c r="R285" s="1"/>
      <c r="S285" s="1"/>
      <c r="T285" s="1"/>
      <c r="U285" s="1"/>
    </row>
    <row r="286" spans="17:21" x14ac:dyDescent="0.4">
      <c r="Q286" s="1"/>
      <c r="R286" s="1"/>
      <c r="S286" s="1"/>
      <c r="T286" s="1"/>
      <c r="U286" s="1"/>
    </row>
    <row r="287" spans="17:21" x14ac:dyDescent="0.4">
      <c r="Q287" s="1"/>
      <c r="R287" s="1"/>
      <c r="S287" s="1"/>
      <c r="T287" s="1"/>
      <c r="U287" s="1"/>
    </row>
    <row r="288" spans="17:21" x14ac:dyDescent="0.4">
      <c r="Q288" s="1"/>
      <c r="R288" s="1"/>
      <c r="S288" s="1"/>
      <c r="T288" s="1"/>
      <c r="U288" s="1"/>
    </row>
    <row r="289" spans="17:21" x14ac:dyDescent="0.4">
      <c r="Q289" s="1"/>
      <c r="R289" s="1"/>
      <c r="S289" s="1"/>
      <c r="T289" s="1"/>
      <c r="U289" s="1"/>
    </row>
    <row r="290" spans="17:21" x14ac:dyDescent="0.4">
      <c r="Q290" s="1"/>
      <c r="R290" s="1"/>
      <c r="S290" s="1"/>
      <c r="T290" s="1"/>
      <c r="U290" s="1"/>
    </row>
    <row r="291" spans="17:21" x14ac:dyDescent="0.4">
      <c r="Q291" s="1"/>
      <c r="R291" s="1"/>
      <c r="S291" s="1"/>
      <c r="T291" s="1"/>
      <c r="U291" s="1"/>
    </row>
    <row r="292" spans="17:21" x14ac:dyDescent="0.4">
      <c r="Q292" s="1"/>
      <c r="R292" s="1"/>
      <c r="S292" s="1"/>
      <c r="T292" s="1"/>
      <c r="U292" s="1"/>
    </row>
    <row r="293" spans="17:21" x14ac:dyDescent="0.4">
      <c r="Q293" s="1"/>
      <c r="R293" s="1"/>
      <c r="S293" s="1"/>
      <c r="T293" s="1"/>
      <c r="U293" s="1"/>
    </row>
    <row r="294" spans="17:21" x14ac:dyDescent="0.4">
      <c r="Q294" s="1"/>
      <c r="R294" s="1"/>
      <c r="S294" s="1"/>
      <c r="T294" s="1"/>
      <c r="U294" s="1"/>
    </row>
    <row r="295" spans="17:21" x14ac:dyDescent="0.4">
      <c r="Q295" s="1"/>
      <c r="R295" s="1"/>
      <c r="S295" s="1"/>
      <c r="T295" s="1"/>
      <c r="U295" s="1"/>
    </row>
    <row r="296" spans="17:21" x14ac:dyDescent="0.4">
      <c r="Q296" s="1"/>
      <c r="R296" s="1"/>
      <c r="S296" s="1"/>
      <c r="T296" s="1"/>
      <c r="U296" s="1"/>
    </row>
    <row r="297" spans="17:21" x14ac:dyDescent="0.4">
      <c r="Q297" s="1"/>
      <c r="R297" s="1"/>
      <c r="S297" s="1"/>
      <c r="T297" s="1"/>
      <c r="U297" s="1"/>
    </row>
    <row r="298" spans="17:21" x14ac:dyDescent="0.4">
      <c r="Q298" s="1"/>
      <c r="R298" s="1"/>
      <c r="S298" s="1"/>
      <c r="T298" s="1"/>
      <c r="U298" s="1"/>
    </row>
    <row r="299" spans="17:21" x14ac:dyDescent="0.4">
      <c r="Q299" s="1"/>
      <c r="R299" s="1"/>
      <c r="S299" s="1"/>
      <c r="T299" s="1"/>
      <c r="U299" s="1"/>
    </row>
    <row r="300" spans="17:21" x14ac:dyDescent="0.4">
      <c r="Q300" s="1"/>
      <c r="R300" s="1"/>
      <c r="S300" s="1"/>
      <c r="T300" s="1"/>
      <c r="U300" s="1"/>
    </row>
    <row r="301" spans="17:21" x14ac:dyDescent="0.4">
      <c r="Q301" s="1"/>
      <c r="R301" s="1"/>
      <c r="S301" s="1"/>
      <c r="T301" s="1"/>
      <c r="U301" s="1"/>
    </row>
    <row r="302" spans="17:21" x14ac:dyDescent="0.4">
      <c r="Q302" s="1"/>
      <c r="R302" s="1"/>
      <c r="S302" s="1"/>
      <c r="T302" s="1"/>
      <c r="U302" s="1"/>
    </row>
    <row r="303" spans="17:21" x14ac:dyDescent="0.4">
      <c r="Q303" s="1"/>
      <c r="R303" s="1"/>
      <c r="S303" s="1"/>
      <c r="T303" s="1"/>
      <c r="U303" s="1"/>
    </row>
    <row r="304" spans="17:21" x14ac:dyDescent="0.4">
      <c r="Q304" s="1"/>
      <c r="R304" s="1"/>
      <c r="S304" s="1"/>
      <c r="T304" s="1"/>
      <c r="U304" s="1"/>
    </row>
    <row r="305" spans="17:21" x14ac:dyDescent="0.4">
      <c r="Q305" s="1"/>
      <c r="R305" s="1"/>
      <c r="S305" s="1"/>
      <c r="T305" s="1"/>
      <c r="U305" s="1"/>
    </row>
    <row r="306" spans="17:21" x14ac:dyDescent="0.4">
      <c r="Q306" s="1"/>
      <c r="R306" s="1"/>
      <c r="S306" s="1"/>
      <c r="T306" s="1"/>
      <c r="U306" s="1"/>
    </row>
    <row r="307" spans="17:21" x14ac:dyDescent="0.4">
      <c r="Q307" s="1"/>
      <c r="R307" s="1"/>
      <c r="S307" s="1"/>
      <c r="T307" s="1"/>
      <c r="U307" s="1"/>
    </row>
    <row r="308" spans="17:21" x14ac:dyDescent="0.4">
      <c r="Q308" s="1"/>
      <c r="R308" s="1"/>
      <c r="S308" s="1"/>
      <c r="T308" s="1"/>
      <c r="U308" s="1"/>
    </row>
    <row r="309" spans="17:21" x14ac:dyDescent="0.4">
      <c r="Q309" s="1"/>
      <c r="R309" s="1"/>
      <c r="S309" s="1"/>
      <c r="T309" s="1"/>
      <c r="U309" s="1"/>
    </row>
    <row r="310" spans="17:21" x14ac:dyDescent="0.4">
      <c r="Q310" s="1"/>
      <c r="R310" s="1"/>
      <c r="S310" s="1"/>
      <c r="T310" s="1"/>
      <c r="U310" s="1"/>
    </row>
    <row r="311" spans="17:21" x14ac:dyDescent="0.4">
      <c r="Q311" s="1"/>
      <c r="R311" s="1"/>
      <c r="S311" s="1"/>
      <c r="T311" s="1"/>
      <c r="U311" s="1"/>
    </row>
    <row r="312" spans="17:21" x14ac:dyDescent="0.4">
      <c r="Q312" s="1"/>
      <c r="R312" s="1"/>
      <c r="S312" s="1"/>
      <c r="T312" s="1"/>
      <c r="U312" s="1"/>
    </row>
    <row r="313" spans="17:21" x14ac:dyDescent="0.4">
      <c r="Q313" s="1"/>
      <c r="R313" s="1"/>
      <c r="S313" s="1"/>
      <c r="T313" s="1"/>
      <c r="U313" s="1"/>
    </row>
    <row r="314" spans="17:21" x14ac:dyDescent="0.4">
      <c r="Q314" s="1"/>
      <c r="R314" s="1"/>
      <c r="S314" s="1"/>
      <c r="T314" s="1"/>
      <c r="U314" s="1"/>
    </row>
    <row r="315" spans="17:21" x14ac:dyDescent="0.4">
      <c r="Q315" s="1"/>
      <c r="R315" s="1"/>
      <c r="S315" s="1"/>
      <c r="T315" s="1"/>
      <c r="U315" s="1"/>
    </row>
  </sheetData>
  <mergeCells count="56">
    <mergeCell ref="A1:W1"/>
    <mergeCell ref="A2:W2"/>
    <mergeCell ref="N84:P84"/>
    <mergeCell ref="K110:N110"/>
    <mergeCell ref="S110:W110"/>
    <mergeCell ref="O110:R110"/>
    <mergeCell ref="S137:W137"/>
    <mergeCell ref="O137:R137"/>
    <mergeCell ref="K137:N137"/>
    <mergeCell ref="Q84:U84"/>
    <mergeCell ref="X81:AL81"/>
    <mergeCell ref="X82:AL82"/>
    <mergeCell ref="X108:AL108"/>
    <mergeCell ref="N56:P56"/>
    <mergeCell ref="Q56:U56"/>
    <mergeCell ref="X26:AL26"/>
    <mergeCell ref="X27:AL27"/>
    <mergeCell ref="X53:AL53"/>
    <mergeCell ref="X54:AL54"/>
    <mergeCell ref="A137:A138"/>
    <mergeCell ref="B137:D137"/>
    <mergeCell ref="E137:G137"/>
    <mergeCell ref="H137:J137"/>
    <mergeCell ref="A110:A111"/>
    <mergeCell ref="B110:D110"/>
    <mergeCell ref="E110:G110"/>
    <mergeCell ref="H110:J110"/>
    <mergeCell ref="A136:I136"/>
    <mergeCell ref="X135:AL135"/>
    <mergeCell ref="X136:AL136"/>
    <mergeCell ref="X109:AL109"/>
    <mergeCell ref="A84:A85"/>
    <mergeCell ref="B84:D84"/>
    <mergeCell ref="E84:G84"/>
    <mergeCell ref="H84:J84"/>
    <mergeCell ref="K84:M84"/>
    <mergeCell ref="K29:M29"/>
    <mergeCell ref="A56:A57"/>
    <mergeCell ref="B56:D56"/>
    <mergeCell ref="E56:G56"/>
    <mergeCell ref="H56:J56"/>
    <mergeCell ref="K56:M56"/>
    <mergeCell ref="Q29:U29"/>
    <mergeCell ref="N29:P29"/>
    <mergeCell ref="X1:AL1"/>
    <mergeCell ref="X2:AL2"/>
    <mergeCell ref="K6:M6"/>
    <mergeCell ref="N6:P6"/>
    <mergeCell ref="Q6:U6"/>
    <mergeCell ref="B6:D6"/>
    <mergeCell ref="E6:G6"/>
    <mergeCell ref="H6:J6"/>
    <mergeCell ref="A29:A30"/>
    <mergeCell ref="B29:D29"/>
    <mergeCell ref="E29:G29"/>
    <mergeCell ref="H29:J29"/>
  </mergeCells>
  <printOptions horizontalCentered="1"/>
  <pageMargins left="7.874015748031496E-2" right="7.874015748031496E-2" top="0.35433070866141736" bottom="7.874015748031496E-2" header="0.31496062992125984" footer="0.31496062992125984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รวม1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2019-12-02T16:44:50Z</cp:lastPrinted>
  <dcterms:created xsi:type="dcterms:W3CDTF">2019-07-23T09:29:00Z</dcterms:created>
  <dcterms:modified xsi:type="dcterms:W3CDTF">2019-12-02T17:08:57Z</dcterms:modified>
</cp:coreProperties>
</file>